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11310" activeTab="0"/>
  </bookViews>
  <sheets>
    <sheet name="Blad1" sheetId="1" r:id="rId1"/>
  </sheets>
  <definedNames>
    <definedName name="_xlnm.Print_Titles" localSheetId="0">'Blad1'!$3:$3</definedName>
  </definedNames>
  <calcPr fullCalcOnLoad="1"/>
</workbook>
</file>

<file path=xl/sharedStrings.xml><?xml version="1.0" encoding="utf-8"?>
<sst xmlns="http://schemas.openxmlformats.org/spreadsheetml/2006/main" count="374" uniqueCount="337">
  <si>
    <t>Företag</t>
  </si>
  <si>
    <t>REL00001</t>
  </si>
  <si>
    <t>Ale Elförening ek för</t>
  </si>
  <si>
    <t>REL00002</t>
  </si>
  <si>
    <t>Alingsås Energi Nät AB</t>
  </si>
  <si>
    <t>REL00003</t>
  </si>
  <si>
    <t>Almnäs Bruk AB</t>
  </si>
  <si>
    <t>REL00004</t>
  </si>
  <si>
    <t>Alvesta Elnät AB</t>
  </si>
  <si>
    <t>REL00005</t>
  </si>
  <si>
    <t>Arvika Teknik AB</t>
  </si>
  <si>
    <t>REL00007</t>
  </si>
  <si>
    <t>Bengtsfors Energi Nät AB</t>
  </si>
  <si>
    <t>REL00008</t>
  </si>
  <si>
    <t>Bergs Tingslags Elektriska AB</t>
  </si>
  <si>
    <t>REL00010</t>
  </si>
  <si>
    <t>Bjäre Kraft ek för</t>
  </si>
  <si>
    <t>REL00011</t>
  </si>
  <si>
    <t>Bjärke Energi ek för</t>
  </si>
  <si>
    <t>REL00012</t>
  </si>
  <si>
    <t>Björklinge Energi ek för</t>
  </si>
  <si>
    <t>REL00014</t>
  </si>
  <si>
    <t>Blåsjön Nät AB</t>
  </si>
  <si>
    <t>REL00015</t>
  </si>
  <si>
    <t>Bodens Energi Nät AB</t>
  </si>
  <si>
    <t>REL00016</t>
  </si>
  <si>
    <t>Boo Energi ek för</t>
  </si>
  <si>
    <t>REL00017</t>
  </si>
  <si>
    <t>Borgholm Energi Elnät AB</t>
  </si>
  <si>
    <t>REL00018</t>
  </si>
  <si>
    <t>AB Borlänge Energi Elnät</t>
  </si>
  <si>
    <t>REL00019</t>
  </si>
  <si>
    <t>Borås Elnät AB</t>
  </si>
  <si>
    <t>REL00020</t>
  </si>
  <si>
    <t>Brittedals Elnät Ek för.</t>
  </si>
  <si>
    <t>REL00021</t>
  </si>
  <si>
    <t>Bromölla Energi AB</t>
  </si>
  <si>
    <t>REL00023</t>
  </si>
  <si>
    <t>C4 Elnät AB</t>
  </si>
  <si>
    <t>REL00025</t>
  </si>
  <si>
    <t>Degerfors Energi AB</t>
  </si>
  <si>
    <t>REL00026</t>
  </si>
  <si>
    <t>Elektra Nät AB</t>
  </si>
  <si>
    <t>REL00030</t>
  </si>
  <si>
    <t>Eksjö Elnät AB</t>
  </si>
  <si>
    <t>REL00031</t>
  </si>
  <si>
    <t>Emmaboda Elnät AB</t>
  </si>
  <si>
    <t>REL00033</t>
  </si>
  <si>
    <t>REL00034</t>
  </si>
  <si>
    <t>Envikens Elnät AB</t>
  </si>
  <si>
    <t>REL00035</t>
  </si>
  <si>
    <t>Eskilstuna Energi &amp; Miljö Elnät AB</t>
  </si>
  <si>
    <t>REL00037</t>
  </si>
  <si>
    <t>Falbygdens Energi Nät AB</t>
  </si>
  <si>
    <t>REL00038</t>
  </si>
  <si>
    <t>Falkenberg Energi AB</t>
  </si>
  <si>
    <t>REL00039</t>
  </si>
  <si>
    <t>Falu Elnät AB</t>
  </si>
  <si>
    <t>REL00040</t>
  </si>
  <si>
    <t>Filipstad Energinät AB</t>
  </si>
  <si>
    <t>REL00043</t>
  </si>
  <si>
    <t>Gislaved Energi AB</t>
  </si>
  <si>
    <t>REL00044</t>
  </si>
  <si>
    <t>REL00049</t>
  </si>
  <si>
    <t>Grästorps Energi Ek för</t>
  </si>
  <si>
    <t>REL00062</t>
  </si>
  <si>
    <t>Göteborg Energi Nät AB</t>
  </si>
  <si>
    <t>REL00064</t>
  </si>
  <si>
    <t>Habo Kraft AB</t>
  </si>
  <si>
    <t>REL00067</t>
  </si>
  <si>
    <t>Hallstaviks Elverk Ek för</t>
  </si>
  <si>
    <t>REL00068</t>
  </si>
  <si>
    <t>Hamra Besparingsskog</t>
  </si>
  <si>
    <t>REL00069</t>
  </si>
  <si>
    <t>Hedemora Energi AB</t>
  </si>
  <si>
    <t>REL00071</t>
  </si>
  <si>
    <t>Öresundskraft AB</t>
  </si>
  <si>
    <t>REL00072</t>
  </si>
  <si>
    <t>Herrljunga Elektriska AB</t>
  </si>
  <si>
    <t>REL00073</t>
  </si>
  <si>
    <t>Hjo Energi AB</t>
  </si>
  <si>
    <t>REL00074</t>
  </si>
  <si>
    <t>Hjärtums Elförening Ek För</t>
  </si>
  <si>
    <t>REL00075</t>
  </si>
  <si>
    <t>Hofors Elverk AB</t>
  </si>
  <si>
    <t>REL00077</t>
  </si>
  <si>
    <t>Härnösand Elnät AB</t>
  </si>
  <si>
    <t>REL00078</t>
  </si>
  <si>
    <t>Härryda Energi AB</t>
  </si>
  <si>
    <t>REL00080</t>
  </si>
  <si>
    <t>Höganäs Energi AB</t>
  </si>
  <si>
    <t>REL00083</t>
  </si>
  <si>
    <t>Jukkasjärvi Sockens Belysningsförening upa</t>
  </si>
  <si>
    <t>REL00085</t>
  </si>
  <si>
    <t>Jämtkraft Elnät AB</t>
  </si>
  <si>
    <t>REL00086</t>
  </si>
  <si>
    <t>Jönköping Energinät AB</t>
  </si>
  <si>
    <t>REL00087</t>
  </si>
  <si>
    <t>Kalmar Energi Elnät AB</t>
  </si>
  <si>
    <t>REL00088</t>
  </si>
  <si>
    <t>Karlsborgs Energi AB</t>
  </si>
  <si>
    <t>REL00089</t>
  </si>
  <si>
    <t>Karlshamn Energi AB</t>
  </si>
  <si>
    <t>REL00090</t>
  </si>
  <si>
    <t>Karlskoga Elnät AB</t>
  </si>
  <si>
    <t>REL00091</t>
  </si>
  <si>
    <t>Affärsverken Karlskrona AB</t>
  </si>
  <si>
    <t>REL00092</t>
  </si>
  <si>
    <t>Karlstads Elnät AB</t>
  </si>
  <si>
    <t>REL00093</t>
  </si>
  <si>
    <t>Utsikt Katrineholm Elnät AB</t>
  </si>
  <si>
    <t>REL00094</t>
  </si>
  <si>
    <t>AB Kramfors Energiverk</t>
  </si>
  <si>
    <t>REL00098</t>
  </si>
  <si>
    <t>Kristinehamns Elnät AB</t>
  </si>
  <si>
    <t>REL00100</t>
  </si>
  <si>
    <t>Kungälv Energi AB</t>
  </si>
  <si>
    <t>REL00101</t>
  </si>
  <si>
    <t>Kviinge El AB</t>
  </si>
  <si>
    <t>REL00102</t>
  </si>
  <si>
    <t>Kvänumbygdens Energi ek för</t>
  </si>
  <si>
    <t>REL00103</t>
  </si>
  <si>
    <t>Landskrona Energi AB</t>
  </si>
  <si>
    <t>REL00104</t>
  </si>
  <si>
    <t>Larvs Elektriska Distributionsförening</t>
  </si>
  <si>
    <t>REL00106</t>
  </si>
  <si>
    <t>Lerum Energi AB</t>
  </si>
  <si>
    <t>REL00109</t>
  </si>
  <si>
    <t>Lidköpings kommun</t>
  </si>
  <si>
    <t>REL00110</t>
  </si>
  <si>
    <t>Linde Energi AB</t>
  </si>
  <si>
    <t>REL00111</t>
  </si>
  <si>
    <t>Utsikt Nät AB</t>
  </si>
  <si>
    <t>REL00112</t>
  </si>
  <si>
    <t>Ljungby Energinät AB</t>
  </si>
  <si>
    <t>REL00113</t>
  </si>
  <si>
    <t>Ljusdal Elnät AB</t>
  </si>
  <si>
    <t>REL00118</t>
  </si>
  <si>
    <t>Luleå Energi Elnät AB</t>
  </si>
  <si>
    <t>REL00121</t>
  </si>
  <si>
    <t>LEVA i Lysekil AB</t>
  </si>
  <si>
    <t>REL00123</t>
  </si>
  <si>
    <t>Malungs Elnät AB</t>
  </si>
  <si>
    <t>REL00126</t>
  </si>
  <si>
    <t>Mellersta Skånes Kraft</t>
  </si>
  <si>
    <t>REL00127</t>
  </si>
  <si>
    <t>Mjölby Kraftnät AB</t>
  </si>
  <si>
    <t>REL00128</t>
  </si>
  <si>
    <t>Mölndal Energi Nät AB</t>
  </si>
  <si>
    <t>REL00130</t>
  </si>
  <si>
    <t>Nacka Energi AB</t>
  </si>
  <si>
    <t>REL00133</t>
  </si>
  <si>
    <t>Norrtälje Energi AB</t>
  </si>
  <si>
    <t>REL00135</t>
  </si>
  <si>
    <t>Nossebroortens Energi ek för</t>
  </si>
  <si>
    <t>REL00136</t>
  </si>
  <si>
    <t>Öresundskraft Nordvästra Skåne AB</t>
  </si>
  <si>
    <t>REL00137</t>
  </si>
  <si>
    <t>Nybro Elnät AB</t>
  </si>
  <si>
    <t>REL00138</t>
  </si>
  <si>
    <t>Nynäshamn Energi AB</t>
  </si>
  <si>
    <t>REL00139</t>
  </si>
  <si>
    <t>Näckåns Elnät AB</t>
  </si>
  <si>
    <t>REL00140</t>
  </si>
  <si>
    <t>Närkes Kils Elektriska Ek för</t>
  </si>
  <si>
    <t>REL00141</t>
  </si>
  <si>
    <t>Nässjö Affärsverk Elnät AB</t>
  </si>
  <si>
    <t>REL00143</t>
  </si>
  <si>
    <t>Olofströms Kraft Nät AB</t>
  </si>
  <si>
    <t>REL00144</t>
  </si>
  <si>
    <t>Olseröds Elektriska Distributionsförening upa</t>
  </si>
  <si>
    <t>REL00146</t>
  </si>
  <si>
    <t>Oskarshamn Energi Nät AB</t>
  </si>
  <si>
    <t>REL00147</t>
  </si>
  <si>
    <t>Oxelö Energi AB</t>
  </si>
  <si>
    <t>REL00148</t>
  </si>
  <si>
    <t>Partille Energi Nät AB</t>
  </si>
  <si>
    <t>REL00149</t>
  </si>
  <si>
    <t>AB PiteEnergi</t>
  </si>
  <si>
    <t>REL00152</t>
  </si>
  <si>
    <t>Ronneby Miljö och Teknik AB</t>
  </si>
  <si>
    <t>REL00156</t>
  </si>
  <si>
    <t>Rödeby Elverk ek för</t>
  </si>
  <si>
    <t>REL00157</t>
  </si>
  <si>
    <t>Sala-Heby Energi Elnät AB</t>
  </si>
  <si>
    <t>REL00158</t>
  </si>
  <si>
    <t>Sandhult-Sandared Elektriska ek för</t>
  </si>
  <si>
    <t>REL00159</t>
  </si>
  <si>
    <t>Sandviken Energi Elnät AB</t>
  </si>
  <si>
    <t>REL00160</t>
  </si>
  <si>
    <t>Sevab Nät AB</t>
  </si>
  <si>
    <t>REL00163</t>
  </si>
  <si>
    <t>Sjogerstads Elektriska Distributionsförening ek för</t>
  </si>
  <si>
    <t>REL00164</t>
  </si>
  <si>
    <t>Sjöbo Elnät AB</t>
  </si>
  <si>
    <t>REL00165</t>
  </si>
  <si>
    <t>Skara Energi AB</t>
  </si>
  <si>
    <t>REL00167</t>
  </si>
  <si>
    <t>Skurups kommun</t>
  </si>
  <si>
    <t>REL00168</t>
  </si>
  <si>
    <t>Skyllbergs Bruks AB</t>
  </si>
  <si>
    <t>REL00169</t>
  </si>
  <si>
    <t>Skånska Energi Nät AB</t>
  </si>
  <si>
    <t>REL00170</t>
  </si>
  <si>
    <t>Skövde kommun</t>
  </si>
  <si>
    <t>REL00171</t>
  </si>
  <si>
    <t>Smedjebacken Energi Nät AB</t>
  </si>
  <si>
    <t>REL00173</t>
  </si>
  <si>
    <t>Sollentuna Energi AB</t>
  </si>
  <si>
    <t>REL00175</t>
  </si>
  <si>
    <t>Staffanstorps Energi AB</t>
  </si>
  <si>
    <t>REL00178</t>
  </si>
  <si>
    <t>Sundsvall Elnät AB</t>
  </si>
  <si>
    <t>REL00181</t>
  </si>
  <si>
    <t>Dala Elnät AB</t>
  </si>
  <si>
    <t>REL00182</t>
  </si>
  <si>
    <t>Sävsjö Energi AB</t>
  </si>
  <si>
    <t>REL00183</t>
  </si>
  <si>
    <t>Söderhamn Elnät AB</t>
  </si>
  <si>
    <t>REL00184</t>
  </si>
  <si>
    <t>Södra Hallands Kraft ek för</t>
  </si>
  <si>
    <t>REL00185</t>
  </si>
  <si>
    <t>Sölvesborgs Energi &amp; Vatten AB</t>
  </si>
  <si>
    <t>REL00186</t>
  </si>
  <si>
    <t>Telge Nät AB</t>
  </si>
  <si>
    <t>REL00187</t>
  </si>
  <si>
    <t>Tibro Energi AB</t>
  </si>
  <si>
    <t>REL00189</t>
  </si>
  <si>
    <t>Tranås Energi AB</t>
  </si>
  <si>
    <t>REL00190</t>
  </si>
  <si>
    <t>Trelleborgs Kommun</t>
  </si>
  <si>
    <t>REL00191</t>
  </si>
  <si>
    <t>Trollhättan Energi Elnät AB</t>
  </si>
  <si>
    <t>REL00193</t>
  </si>
  <si>
    <t>Töre Energi ek för</t>
  </si>
  <si>
    <t>REL00195</t>
  </si>
  <si>
    <t>Uddevalla Energi Elnät AB</t>
  </si>
  <si>
    <t>REL00196</t>
  </si>
  <si>
    <t>Ulricehamns Energi AB</t>
  </si>
  <si>
    <t>REL00200</t>
  </si>
  <si>
    <t>Vaggeryd Kommuns Elverk</t>
  </si>
  <si>
    <t>REL00201</t>
  </si>
  <si>
    <t>Vallebygdens Energi ek för</t>
  </si>
  <si>
    <t>REL00202</t>
  </si>
  <si>
    <t>Elverket Vallentuna AB</t>
  </si>
  <si>
    <t>REL00203</t>
  </si>
  <si>
    <t>Varabygdens Energi ek för</t>
  </si>
  <si>
    <t>REL00204</t>
  </si>
  <si>
    <t>Varberg Energi AB</t>
  </si>
  <si>
    <t>REL00205</t>
  </si>
  <si>
    <t>Varbergsortens Elkraft</t>
  </si>
  <si>
    <t>REL00230</t>
  </si>
  <si>
    <t>Vetlanda Energi &amp; Teknik AB Vetab</t>
  </si>
  <si>
    <t>REL00231</t>
  </si>
  <si>
    <t>Viggafors Elektriska Andelsförening UPA</t>
  </si>
  <si>
    <t>REL00232</t>
  </si>
  <si>
    <t>REL00234</t>
  </si>
  <si>
    <t>Vinninga Elektriska Förening Ek För</t>
  </si>
  <si>
    <t>REL00235</t>
  </si>
  <si>
    <t>Värnamo Elnät AB</t>
  </si>
  <si>
    <t>REL00239</t>
  </si>
  <si>
    <t>Västerviks Kraft Elnät AB</t>
  </si>
  <si>
    <t>REL00242</t>
  </si>
  <si>
    <t>Västra Orusts Energitjänst ek för</t>
  </si>
  <si>
    <t>REL00243</t>
  </si>
  <si>
    <t>Växjö Energi Elnät AB</t>
  </si>
  <si>
    <t>REL00244</t>
  </si>
  <si>
    <t>Ystad Energi AB</t>
  </si>
  <si>
    <t>REL00245</t>
  </si>
  <si>
    <t>Åkab Nät &amp; Skog AB</t>
  </si>
  <si>
    <t>REL00246</t>
  </si>
  <si>
    <t>Ålem Energi AB</t>
  </si>
  <si>
    <t>REL00249</t>
  </si>
  <si>
    <t>Årsunda Kraft &amp; Belysningsförening upa</t>
  </si>
  <si>
    <t>REL00250</t>
  </si>
  <si>
    <t>Öresundskraft Ängelholm AB</t>
  </si>
  <si>
    <t>REL00252</t>
  </si>
  <si>
    <t>Österfärnebo El ek för</t>
  </si>
  <si>
    <t>REL00255</t>
  </si>
  <si>
    <t>Östra Kinds Elkraft ek för</t>
  </si>
  <si>
    <t>REL00257</t>
  </si>
  <si>
    <t>Övik Energi Nät AB</t>
  </si>
  <si>
    <t>REL00267</t>
  </si>
  <si>
    <t>Mälarenergi Elnät AB</t>
  </si>
  <si>
    <t>REL00332</t>
  </si>
  <si>
    <t>Tidaholms Elnät AB</t>
  </si>
  <si>
    <t>REL00364</t>
  </si>
  <si>
    <t>Österlens Kraft AB</t>
  </si>
  <si>
    <t>REL00509</t>
  </si>
  <si>
    <t>Fortum Distribution AB</t>
  </si>
  <si>
    <t>REL00570</t>
  </si>
  <si>
    <t>Västerbergslagens Elnät AB</t>
  </si>
  <si>
    <t>REL00571</t>
  </si>
  <si>
    <t>E.ON Elnät Stockholm AB</t>
  </si>
  <si>
    <t>REL00572</t>
  </si>
  <si>
    <t>Vattenfall Eldistribution AB</t>
  </si>
  <si>
    <t>REL00576</t>
  </si>
  <si>
    <t>Härjeåns Nät AB</t>
  </si>
  <si>
    <t>REL00583</t>
  </si>
  <si>
    <t>REL00584</t>
  </si>
  <si>
    <t>Umeå Energi Elnät AB</t>
  </si>
  <si>
    <t>REL00585</t>
  </si>
  <si>
    <t>Götene Elförening ek för</t>
  </si>
  <si>
    <t>REL00594</t>
  </si>
  <si>
    <t>Mariestad Töreboda Energi AB</t>
  </si>
  <si>
    <t>REL00601</t>
  </si>
  <si>
    <t>E.ON Elnät Sverige AB</t>
  </si>
  <si>
    <t>REL00615</t>
  </si>
  <si>
    <t>REL00824</t>
  </si>
  <si>
    <t>Skellefteå Kraft Elnät AB</t>
  </si>
  <si>
    <t>REL00860</t>
  </si>
  <si>
    <t>REL00861</t>
  </si>
  <si>
    <t>REL00869</t>
  </si>
  <si>
    <t>Dala Energi Elnät AB</t>
  </si>
  <si>
    <t>REL00884</t>
  </si>
  <si>
    <t>REL00885</t>
  </si>
  <si>
    <t>Gävle Energi AB</t>
  </si>
  <si>
    <t>REL00886</t>
  </si>
  <si>
    <t>Kraftringen Nät AB</t>
  </si>
  <si>
    <t>RER00259</t>
  </si>
  <si>
    <t>RER00318</t>
  </si>
  <si>
    <t>RER00533</t>
  </si>
  <si>
    <t>RER00586</t>
  </si>
  <si>
    <t>RER00855</t>
  </si>
  <si>
    <t>Summa</t>
  </si>
  <si>
    <t>Ansökt belopp (tkr)</t>
  </si>
  <si>
    <t>Årlig ökning med ansökt belopp</t>
  </si>
  <si>
    <t>Årlig ökning med beslutat belopp</t>
  </si>
  <si>
    <t>Gotlands Energi AB</t>
  </si>
  <si>
    <t>Halmstads Energi och Miljö Nät AB</t>
  </si>
  <si>
    <t>Vimmerby Energi &amp; Miljö AB</t>
  </si>
  <si>
    <t>Samtliga belopp är i 2010-års penningvärde. 2006-2009-års intäkter kan vara justerade i beslutet. Ett fåtal företag är exkluderade från sammanställningen.</t>
  </si>
  <si>
    <t>EI:s beslut om intäkt 2012-2015 (tkr)</t>
  </si>
  <si>
    <t>Sammanställning av de tre största företagen</t>
  </si>
  <si>
    <t>Intäkter 
2006-2009 (tkr)</t>
  </si>
  <si>
    <t>För att beräkna den genomsnittliga intäktsökningen per år har vi utgått från den beslutade intäktsramen för tillsynsperioden 2012-2015 dividerat med den totala historiska intäkten 2006-2009 i 2010 års prisnivå. Beloppet har upphöjts till 1/6 för att höjningen ska fördelas på åren 2010-2015. Det bör observeras att intäktsramen beslutats i 2010 års prisnivå. Hänsyn till bla. inflationen kommer att tas först efter tillsynsperioden slut. Därmed har inte heller hänsyn tagits till inflationen vid beräkning av den genomsnittliga intäktshöjningen per år för perioden 2010-2015.</t>
  </si>
  <si>
    <t>ReID</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</si>
</sst>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s>
  <fonts count="37">
    <font>
      <sz val="11"/>
      <color theme="1"/>
      <name val="Calibri"/>
      <family val="2"/>
    </font>
    <font>
      <sz val="11"/>
      <color indexed="8"/>
      <name val="Calibri"/>
      <family val="2"/>
    </font>
    <font>
      <sz val="11"/>
      <name val="Palatino Linotype"/>
      <family val="1"/>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name val="Calibri"/>
      <family val="2"/>
    </font>
    <font>
      <b/>
      <sz val="1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9" tint="0.5999600291252136"/>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medium">
        <color theme="0" tint="-0.24993999302387238"/>
      </top>
      <bottom style="thin">
        <color theme="0" tint="-0.24993999302387238"/>
      </bottom>
    </border>
    <border>
      <left/>
      <right/>
      <top style="medium">
        <color theme="0" tint="-0.24993999302387238"/>
      </top>
      <bottom style="thin">
        <color theme="0" tint="-0.24993999302387238"/>
      </bottom>
    </border>
    <border>
      <left style="thin">
        <color theme="0" tint="-0.24993999302387238"/>
      </left>
      <right/>
      <top style="medium">
        <color theme="0" tint="-0.24993999302387238"/>
      </top>
      <bottom style="thin">
        <color theme="0" tint="-0.24993999302387238"/>
      </bottom>
    </border>
    <border>
      <left style="thin">
        <color theme="0" tint="-0.24993999302387238"/>
      </left>
      <right style="thin">
        <color theme="0" tint="-0.24993999302387238"/>
      </right>
      <top/>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right style="thin">
        <color theme="0" tint="-0.24993999302387238"/>
      </right>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top style="thin">
        <color theme="0" tint="-0.24993999302387238"/>
      </top>
      <bottom/>
    </border>
    <border>
      <left/>
      <right style="thin">
        <color theme="0" tint="-0.24993999302387238"/>
      </right>
      <top/>
      <bottom style="medium">
        <color theme="0" tint="-0.24993999302387238"/>
      </bottom>
    </border>
    <border>
      <left style="thin">
        <color theme="0" tint="-0.24993999302387238"/>
      </left>
      <right style="thin">
        <color theme="0" tint="-0.24993999302387238"/>
      </right>
      <top/>
      <bottom style="medium">
        <color theme="0" tint="-0.24993999302387238"/>
      </bottom>
    </border>
    <border>
      <left style="thin">
        <color theme="0" tint="-0.24993999302387238"/>
      </left>
      <right/>
      <top/>
      <bottom style="medium">
        <color theme="0" tint="-0.24993999302387238"/>
      </bottom>
    </border>
    <border>
      <left/>
      <right style="thin">
        <color theme="0" tint="-0.24993999302387238"/>
      </right>
      <top style="thin">
        <color theme="0" tint="-0.24993999302387238"/>
      </top>
      <bottom/>
    </border>
    <border>
      <left style="thin">
        <color theme="0" tint="-0.24993999302387238"/>
      </left>
      <right style="thin">
        <color theme="0" tint="-0.24993999302387238"/>
      </right>
      <top style="medium">
        <color theme="0" tint="-0.24993999302387238"/>
      </top>
      <bottom/>
    </border>
    <border>
      <left/>
      <right/>
      <top/>
      <bottom style="thin">
        <color theme="0" tint="-0.24993999302387238"/>
      </bottom>
    </border>
    <border>
      <left/>
      <right/>
      <top style="thin">
        <color theme="0" tint="-0.24993999302387238"/>
      </top>
      <bottom style="thin">
        <color theme="0" tint="-0.24993999302387238"/>
      </bottom>
    </border>
    <border>
      <left style="thin">
        <color theme="0" tint="-0.149959996342659"/>
      </left>
      <right/>
      <top style="thin">
        <color theme="0" tint="-0.149959996342659"/>
      </top>
      <bottom style="thin">
        <color theme="0" tint="-0.14993000030517578"/>
      </bottom>
    </border>
    <border>
      <left/>
      <right/>
      <top style="thin">
        <color theme="0" tint="-0.149959996342659"/>
      </top>
      <bottom style="thin">
        <color theme="0" tint="-0.14993000030517578"/>
      </bottom>
    </border>
    <border>
      <left/>
      <right style="thin">
        <color theme="0" tint="-0.149959996342659"/>
      </right>
      <top style="thin">
        <color theme="0" tint="-0.149959996342659"/>
      </top>
      <bottom style="thin">
        <color theme="0" tint="-0.14993000030517578"/>
      </bottom>
    </border>
    <border>
      <left style="thin">
        <color theme="0" tint="-0.149959996342659"/>
      </left>
      <right/>
      <top style="thin">
        <color theme="0" tint="-0.14993000030517578"/>
      </top>
      <bottom/>
    </border>
    <border>
      <left/>
      <right/>
      <top style="thin">
        <color theme="0" tint="-0.14993000030517578"/>
      </top>
      <bottom/>
    </border>
    <border>
      <left/>
      <right style="thin">
        <color theme="0" tint="-0.149959996342659"/>
      </right>
      <top style="thin">
        <color theme="0" tint="-0.1499300003051757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0" fillId="20" borderId="1" applyNumberFormat="0" applyFont="0" applyAlignment="0" applyProtection="0"/>
    <xf numFmtId="0" fontId="22" fillId="21" borderId="2" applyNumberFormat="0" applyAlignment="0" applyProtection="0"/>
    <xf numFmtId="0" fontId="23" fillId="22" borderId="0" applyNumberFormat="0" applyBorder="0" applyAlignment="0" applyProtection="0"/>
    <xf numFmtId="0" fontId="2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5" fillId="0" borderId="0" applyNumberFormat="0" applyFill="0" applyBorder="0" applyAlignment="0" applyProtection="0"/>
    <xf numFmtId="0" fontId="26" fillId="30" borderId="2" applyNumberFormat="0" applyAlignment="0" applyProtection="0"/>
    <xf numFmtId="0" fontId="27" fillId="31" borderId="3" applyNumberFormat="0" applyAlignment="0" applyProtection="0"/>
    <xf numFmtId="0" fontId="28" fillId="0" borderId="4" applyNumberFormat="0" applyFill="0" applyAlignment="0" applyProtection="0"/>
    <xf numFmtId="0" fontId="29" fillId="32"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cellStyleXfs>
  <cellXfs count="53">
    <xf numFmtId="0" fontId="0" fillId="0" borderId="0" xfId="0" applyFont="1" applyAlignment="1">
      <alignment/>
    </xf>
    <xf numFmtId="164" fontId="0" fillId="0" borderId="0" xfId="0" applyNumberFormat="1" applyAlignment="1">
      <alignment/>
    </xf>
    <xf numFmtId="164" fontId="0" fillId="0" borderId="0" xfId="0" applyNumberFormat="1" applyFill="1" applyAlignment="1">
      <alignment/>
    </xf>
    <xf numFmtId="0" fontId="0" fillId="0" borderId="0" xfId="0" applyFill="1" applyAlignment="1">
      <alignment/>
    </xf>
    <xf numFmtId="3" fontId="19" fillId="0" borderId="10" xfId="0" applyNumberFormat="1" applyFont="1" applyFill="1" applyBorder="1" applyAlignment="1">
      <alignment/>
    </xf>
    <xf numFmtId="10" fontId="34" fillId="0" borderId="11" xfId="0" applyNumberFormat="1" applyFont="1" applyFill="1" applyBorder="1" applyAlignment="1">
      <alignment/>
    </xf>
    <xf numFmtId="3" fontId="34" fillId="0" borderId="0" xfId="0" applyNumberFormat="1" applyFont="1" applyFill="1" applyAlignment="1">
      <alignment/>
    </xf>
    <xf numFmtId="0" fontId="19" fillId="0" borderId="10" xfId="0" applyFont="1" applyFill="1" applyBorder="1" applyAlignment="1">
      <alignment/>
    </xf>
    <xf numFmtId="10" fontId="19" fillId="0" borderId="10" xfId="0" applyNumberFormat="1" applyFont="1" applyFill="1" applyBorder="1" applyAlignment="1">
      <alignment/>
    </xf>
    <xf numFmtId="3" fontId="19" fillId="0" borderId="0" xfId="0" applyNumberFormat="1" applyFont="1" applyFill="1" applyBorder="1" applyAlignment="1">
      <alignment/>
    </xf>
    <xf numFmtId="0" fontId="34" fillId="0" borderId="11" xfId="0" applyFont="1" applyFill="1" applyBorder="1" applyAlignment="1">
      <alignment horizontal="right"/>
    </xf>
    <xf numFmtId="0" fontId="0" fillId="0" borderId="12" xfId="0" applyFill="1" applyBorder="1" applyAlignment="1">
      <alignment/>
    </xf>
    <xf numFmtId="3" fontId="34" fillId="0" borderId="13" xfId="0" applyNumberFormat="1" applyFont="1" applyFill="1" applyBorder="1" applyAlignment="1">
      <alignment/>
    </xf>
    <xf numFmtId="0" fontId="2" fillId="0" borderId="10" xfId="0" applyFont="1" applyBorder="1" applyAlignment="1">
      <alignment/>
    </xf>
    <xf numFmtId="0" fontId="0" fillId="0" borderId="0" xfId="0" applyAlignment="1">
      <alignment horizontal="left" wrapText="1"/>
    </xf>
    <xf numFmtId="0" fontId="20" fillId="33" borderId="10" xfId="0" applyFont="1" applyFill="1" applyBorder="1" applyAlignment="1">
      <alignment vertical="center" wrapText="1"/>
    </xf>
    <xf numFmtId="0" fontId="20" fillId="33" borderId="14" xfId="0" applyFont="1" applyFill="1" applyBorder="1" applyAlignment="1">
      <alignment horizontal="center" vertical="center" wrapText="1"/>
    </xf>
    <xf numFmtId="0" fontId="20" fillId="33" borderId="10" xfId="0" applyFont="1" applyFill="1" applyBorder="1" applyAlignment="1">
      <alignment horizontal="center" vertical="center" wrapText="1"/>
    </xf>
    <xf numFmtId="164" fontId="0" fillId="0" borderId="0" xfId="0" applyNumberFormat="1" applyAlignment="1">
      <alignment vertical="center"/>
    </xf>
    <xf numFmtId="0" fontId="0" fillId="0" borderId="0" xfId="0" applyAlignment="1">
      <alignment vertical="center"/>
    </xf>
    <xf numFmtId="3" fontId="19" fillId="0" borderId="15" xfId="0" applyNumberFormat="1" applyFont="1" applyFill="1" applyBorder="1" applyAlignment="1">
      <alignment/>
    </xf>
    <xf numFmtId="10" fontId="19" fillId="0" borderId="15" xfId="0" applyNumberFormat="1" applyFont="1" applyFill="1" applyBorder="1" applyAlignment="1">
      <alignment/>
    </xf>
    <xf numFmtId="0" fontId="19" fillId="0" borderId="16" xfId="0" applyFont="1" applyFill="1" applyBorder="1" applyAlignment="1">
      <alignment/>
    </xf>
    <xf numFmtId="3" fontId="19" fillId="0" borderId="16" xfId="0" applyNumberFormat="1" applyFont="1" applyFill="1" applyBorder="1" applyAlignment="1">
      <alignment/>
    </xf>
    <xf numFmtId="10" fontId="19" fillId="0" borderId="16" xfId="0" applyNumberFormat="1" applyFont="1" applyFill="1" applyBorder="1" applyAlignment="1">
      <alignment/>
    </xf>
    <xf numFmtId="0" fontId="19" fillId="0" borderId="17" xfId="0" applyFont="1" applyFill="1" applyBorder="1" applyAlignment="1">
      <alignment/>
    </xf>
    <xf numFmtId="0" fontId="19" fillId="0" borderId="18" xfId="0" applyFont="1" applyFill="1" applyBorder="1" applyAlignment="1">
      <alignment/>
    </xf>
    <xf numFmtId="10" fontId="19" fillId="0" borderId="19" xfId="0" applyNumberFormat="1" applyFont="1" applyFill="1" applyBorder="1" applyAlignment="1">
      <alignment/>
    </xf>
    <xf numFmtId="10" fontId="19" fillId="0" borderId="20" xfId="0" applyNumberFormat="1" applyFont="1" applyFill="1" applyBorder="1" applyAlignment="1">
      <alignment/>
    </xf>
    <xf numFmtId="10" fontId="19" fillId="0" borderId="21" xfId="0" applyNumberFormat="1" applyFont="1" applyFill="1" applyBorder="1" applyAlignment="1">
      <alignment/>
    </xf>
    <xf numFmtId="0" fontId="20" fillId="33" borderId="22" xfId="0" applyFont="1" applyFill="1" applyBorder="1" applyAlignment="1">
      <alignment vertical="center" wrapText="1"/>
    </xf>
    <xf numFmtId="0" fontId="20" fillId="33" borderId="23"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19" fillId="0" borderId="25" xfId="0" applyFont="1" applyFill="1" applyBorder="1" applyAlignment="1">
      <alignment/>
    </xf>
    <xf numFmtId="0" fontId="19" fillId="0" borderId="15" xfId="0" applyFont="1" applyFill="1" applyBorder="1" applyAlignment="1">
      <alignment/>
    </xf>
    <xf numFmtId="0" fontId="19" fillId="0" borderId="26" xfId="0" applyFont="1" applyFill="1" applyBorder="1" applyAlignment="1">
      <alignment/>
    </xf>
    <xf numFmtId="3" fontId="19" fillId="0" borderId="26" xfId="0" applyNumberFormat="1" applyFont="1" applyFill="1" applyBorder="1" applyAlignment="1">
      <alignment/>
    </xf>
    <xf numFmtId="10" fontId="19" fillId="0" borderId="26" xfId="0" applyNumberFormat="1" applyFont="1" applyFill="1" applyBorder="1" applyAlignment="1">
      <alignment/>
    </xf>
    <xf numFmtId="0" fontId="19" fillId="0" borderId="14" xfId="0" applyFont="1" applyFill="1" applyBorder="1" applyAlignment="1">
      <alignment/>
    </xf>
    <xf numFmtId="3" fontId="19" fillId="0" borderId="14" xfId="0" applyNumberFormat="1" applyFont="1" applyFill="1" applyBorder="1" applyAlignment="1">
      <alignment/>
    </xf>
    <xf numFmtId="10" fontId="19" fillId="0" borderId="14" xfId="0" applyNumberFormat="1" applyFont="1" applyFill="1" applyBorder="1" applyAlignment="1">
      <alignment/>
    </xf>
    <xf numFmtId="0" fontId="19" fillId="0" borderId="27" xfId="0" applyFont="1" applyFill="1" applyBorder="1" applyAlignment="1">
      <alignment/>
    </xf>
    <xf numFmtId="0" fontId="34" fillId="0" borderId="20" xfId="0" applyFont="1" applyFill="1" applyBorder="1" applyAlignment="1">
      <alignment horizontal="right"/>
    </xf>
    <xf numFmtId="0" fontId="0" fillId="0" borderId="28" xfId="0" applyFill="1" applyBorder="1" applyAlignment="1">
      <alignment/>
    </xf>
    <xf numFmtId="3" fontId="34" fillId="0" borderId="28" xfId="0" applyNumberFormat="1" applyFont="1" applyFill="1" applyBorder="1" applyAlignment="1">
      <alignment/>
    </xf>
    <xf numFmtId="10" fontId="20" fillId="0" borderId="28" xfId="0" applyNumberFormat="1" applyFont="1" applyFill="1" applyBorder="1" applyAlignment="1">
      <alignment/>
    </xf>
    <xf numFmtId="10" fontId="20" fillId="0" borderId="18" xfId="0" applyNumberFormat="1" applyFont="1" applyFill="1" applyBorder="1" applyAlignment="1">
      <alignment/>
    </xf>
    <xf numFmtId="0" fontId="0" fillId="0" borderId="29"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l1" displayName="Tabell1" ref="A3:G171" comment="" totalsRowShown="0">
  <autoFilter ref="A3:G171"/>
  <tableColumns count="7">
    <tableColumn id="1" name="Företag"/>
    <tableColumn id="2" name="ReID"/>
    <tableColumn id="3" name="Ansökt belopp (tkr)"/>
    <tableColumn id="4" name="Intäkter _x000A_2006-2009 (tkr)"/>
    <tableColumn id="5" name="Årlig ökning med ansökt belopp"/>
    <tableColumn id="6" name="EI:s beslut om intäkt 2012-2015 (tkr)"/>
    <tableColumn id="7" name="Årlig ökning med beslutat belopp"/>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7"/>
  <sheetViews>
    <sheetView showGridLines="0" tabSelected="1" zoomScalePageLayoutView="0" workbookViewId="0" topLeftCell="A1">
      <pane ySplit="3" topLeftCell="A4" activePane="bottomLeft" state="frozen"/>
      <selection pane="topLeft" activeCell="A1" sqref="A1"/>
      <selection pane="bottomLeft" activeCell="B4" sqref="B4"/>
    </sheetView>
  </sheetViews>
  <sheetFormatPr defaultColWidth="9.140625" defaultRowHeight="15"/>
  <cols>
    <col min="1" max="1" width="45.421875" style="0" customWidth="1"/>
    <col min="2" max="2" width="9.28125" style="0" bestFit="1" customWidth="1"/>
    <col min="3" max="3" width="14.8515625" style="0" customWidth="1"/>
    <col min="4" max="4" width="16.140625" style="0" customWidth="1"/>
    <col min="5" max="5" width="16.8515625" style="0" customWidth="1"/>
    <col min="6" max="6" width="16.57421875" style="0" customWidth="1"/>
    <col min="7" max="7" width="17.421875" style="0" customWidth="1"/>
    <col min="8" max="8" width="12.7109375" style="1" bestFit="1" customWidth="1"/>
  </cols>
  <sheetData>
    <row r="1" spans="1:7" ht="15">
      <c r="A1" s="47" t="s">
        <v>331</v>
      </c>
      <c r="B1" s="48"/>
      <c r="C1" s="48"/>
      <c r="D1" s="48"/>
      <c r="E1" s="48"/>
      <c r="F1" s="48"/>
      <c r="G1" s="49"/>
    </row>
    <row r="2" spans="1:7" ht="61.5" customHeight="1">
      <c r="A2" s="50" t="s">
        <v>335</v>
      </c>
      <c r="B2" s="51"/>
      <c r="C2" s="51"/>
      <c r="D2" s="51"/>
      <c r="E2" s="51"/>
      <c r="F2" s="51"/>
      <c r="G2" s="52"/>
    </row>
    <row r="3" spans="1:8" s="19" customFormat="1" ht="50.25" customHeight="1" thickBot="1">
      <c r="A3" s="30" t="s">
        <v>0</v>
      </c>
      <c r="B3" s="31" t="s">
        <v>336</v>
      </c>
      <c r="C3" s="31" t="s">
        <v>325</v>
      </c>
      <c r="D3" s="31" t="s">
        <v>334</v>
      </c>
      <c r="E3" s="31" t="s">
        <v>326</v>
      </c>
      <c r="F3" s="31" t="s">
        <v>332</v>
      </c>
      <c r="G3" s="32" t="s">
        <v>327</v>
      </c>
      <c r="H3" s="18"/>
    </row>
    <row r="4" spans="1:8" s="3" customFormat="1" ht="15">
      <c r="A4" s="25" t="s">
        <v>30</v>
      </c>
      <c r="B4" s="22" t="s">
        <v>29</v>
      </c>
      <c r="C4" s="23">
        <v>619613</v>
      </c>
      <c r="D4" s="23">
        <v>382161</v>
      </c>
      <c r="E4" s="24">
        <f>((C4/D4)^(1/6))-1</f>
        <v>0.08387456780969904</v>
      </c>
      <c r="F4" s="23">
        <v>452367</v>
      </c>
      <c r="G4" s="27">
        <f>((F4/D4)^(1/6))-1</f>
        <v>0.028507410512456977</v>
      </c>
      <c r="H4" s="2"/>
    </row>
    <row r="5" spans="1:8" s="3" customFormat="1" ht="15">
      <c r="A5" s="26" t="s">
        <v>112</v>
      </c>
      <c r="B5" s="7" t="s">
        <v>111</v>
      </c>
      <c r="C5" s="4">
        <v>109000</v>
      </c>
      <c r="D5" s="4">
        <v>87135</v>
      </c>
      <c r="E5" s="8">
        <f aca="true" t="shared" si="0" ref="E5:E68">((C5/D5)^(1/6))-1</f>
        <v>0.03801981451132219</v>
      </c>
      <c r="F5" s="4">
        <v>98999</v>
      </c>
      <c r="G5" s="28">
        <f aca="true" t="shared" si="1" ref="G5:G68">((F5/D5)^(1/6))-1</f>
        <v>0.021503115121373817</v>
      </c>
      <c r="H5" s="2"/>
    </row>
    <row r="6" spans="1:8" s="3" customFormat="1" ht="15">
      <c r="A6" s="26" t="s">
        <v>178</v>
      </c>
      <c r="B6" s="7" t="s">
        <v>177</v>
      </c>
      <c r="C6" s="4">
        <v>565000</v>
      </c>
      <c r="D6" s="4">
        <v>344465</v>
      </c>
      <c r="E6" s="8">
        <f t="shared" si="0"/>
        <v>0.08596849076445578</v>
      </c>
      <c r="F6" s="4">
        <v>420942</v>
      </c>
      <c r="G6" s="28">
        <f t="shared" si="1"/>
        <v>0.03398171760739088</v>
      </c>
      <c r="H6" s="2"/>
    </row>
    <row r="7" spans="1:8" s="3" customFormat="1" ht="15">
      <c r="A7" s="26" t="s">
        <v>106</v>
      </c>
      <c r="B7" s="7" t="s">
        <v>105</v>
      </c>
      <c r="C7" s="4">
        <v>617546</v>
      </c>
      <c r="D7" s="4">
        <v>380024</v>
      </c>
      <c r="E7" s="8">
        <f t="shared" si="0"/>
        <v>0.08428399694486455</v>
      </c>
      <c r="F7" s="4">
        <v>439868</v>
      </c>
      <c r="G7" s="28">
        <f t="shared" si="1"/>
        <v>0.024672837670698833</v>
      </c>
      <c r="H7" s="2"/>
    </row>
    <row r="8" spans="1:8" s="3" customFormat="1" ht="15">
      <c r="A8" s="26" t="s">
        <v>2</v>
      </c>
      <c r="B8" s="7" t="s">
        <v>1</v>
      </c>
      <c r="C8" s="4">
        <v>356122</v>
      </c>
      <c r="D8" s="4">
        <v>230557</v>
      </c>
      <c r="E8" s="8">
        <f t="shared" si="0"/>
        <v>0.07515253162811675</v>
      </c>
      <c r="F8" s="4">
        <v>272574</v>
      </c>
      <c r="G8" s="28">
        <f t="shared" si="1"/>
        <v>0.028294909410612634</v>
      </c>
      <c r="H8" s="2"/>
    </row>
    <row r="9" spans="1:8" s="3" customFormat="1" ht="15">
      <c r="A9" s="26" t="s">
        <v>4</v>
      </c>
      <c r="B9" s="7" t="s">
        <v>3</v>
      </c>
      <c r="C9" s="4">
        <v>341612</v>
      </c>
      <c r="D9" s="4">
        <v>202914</v>
      </c>
      <c r="E9" s="8">
        <f t="shared" si="0"/>
        <v>0.0906954907699602</v>
      </c>
      <c r="F9" s="4">
        <v>237646</v>
      </c>
      <c r="G9" s="28">
        <f t="shared" si="1"/>
        <v>0.02668310673988139</v>
      </c>
      <c r="H9" s="2"/>
    </row>
    <row r="10" spans="1:8" s="3" customFormat="1" ht="15">
      <c r="A10" s="26" t="s">
        <v>6</v>
      </c>
      <c r="B10" s="7" t="s">
        <v>5</v>
      </c>
      <c r="C10" s="4">
        <v>18310</v>
      </c>
      <c r="D10" s="4">
        <v>11147</v>
      </c>
      <c r="E10" s="8">
        <f t="shared" si="0"/>
        <v>0.086229826659038</v>
      </c>
      <c r="F10" s="4">
        <v>12785</v>
      </c>
      <c r="G10" s="28">
        <f t="shared" si="1"/>
        <v>0.023113437128814418</v>
      </c>
      <c r="H10" s="2"/>
    </row>
    <row r="11" spans="1:8" s="3" customFormat="1" ht="15">
      <c r="A11" s="26" t="s">
        <v>8</v>
      </c>
      <c r="B11" s="7" t="s">
        <v>7</v>
      </c>
      <c r="C11" s="4">
        <v>182974</v>
      </c>
      <c r="D11" s="4">
        <v>131098</v>
      </c>
      <c r="E11" s="8">
        <f t="shared" si="0"/>
        <v>0.05713930236376341</v>
      </c>
      <c r="F11" s="4">
        <v>149675</v>
      </c>
      <c r="G11" s="28">
        <f t="shared" si="1"/>
        <v>0.02233257730179461</v>
      </c>
      <c r="H11" s="2"/>
    </row>
    <row r="12" spans="1:8" s="3" customFormat="1" ht="15">
      <c r="A12" s="26" t="s">
        <v>10</v>
      </c>
      <c r="B12" s="7" t="s">
        <v>9</v>
      </c>
      <c r="C12" s="4">
        <v>230000</v>
      </c>
      <c r="D12" s="4">
        <v>161152</v>
      </c>
      <c r="E12" s="8">
        <f t="shared" si="0"/>
        <v>0.061081369821942566</v>
      </c>
      <c r="F12" s="4">
        <v>183889</v>
      </c>
      <c r="G12" s="28">
        <f t="shared" si="1"/>
        <v>0.022241108873936044</v>
      </c>
      <c r="H12" s="2"/>
    </row>
    <row r="13" spans="1:8" s="3" customFormat="1" ht="15">
      <c r="A13" s="26" t="s">
        <v>12</v>
      </c>
      <c r="B13" s="7" t="s">
        <v>11</v>
      </c>
      <c r="C13" s="4">
        <v>57000</v>
      </c>
      <c r="D13" s="4">
        <v>41095</v>
      </c>
      <c r="E13" s="8">
        <f t="shared" si="0"/>
        <v>0.0560414834040075</v>
      </c>
      <c r="F13" s="4">
        <v>49149</v>
      </c>
      <c r="G13" s="28">
        <f t="shared" si="1"/>
        <v>0.03027766146516453</v>
      </c>
      <c r="H13" s="2"/>
    </row>
    <row r="14" spans="1:8" s="3" customFormat="1" ht="15">
      <c r="A14" s="26" t="s">
        <v>14</v>
      </c>
      <c r="B14" s="7" t="s">
        <v>13</v>
      </c>
      <c r="C14" s="4">
        <v>200000</v>
      </c>
      <c r="D14" s="4">
        <v>146567</v>
      </c>
      <c r="E14" s="8">
        <f t="shared" si="0"/>
        <v>0.05317118008781829</v>
      </c>
      <c r="F14" s="4">
        <v>191167</v>
      </c>
      <c r="G14" s="28">
        <f t="shared" si="1"/>
        <v>0.045272330656017434</v>
      </c>
      <c r="H14" s="2"/>
    </row>
    <row r="15" spans="1:8" s="3" customFormat="1" ht="15">
      <c r="A15" s="26" t="s">
        <v>16</v>
      </c>
      <c r="B15" s="7" t="s">
        <v>15</v>
      </c>
      <c r="C15" s="4">
        <v>287211</v>
      </c>
      <c r="D15" s="4">
        <v>214910</v>
      </c>
      <c r="E15" s="8">
        <f t="shared" si="0"/>
        <v>0.04952005259762737</v>
      </c>
      <c r="F15" s="4">
        <v>260198</v>
      </c>
      <c r="G15" s="28">
        <f t="shared" si="1"/>
        <v>0.032383896516853694</v>
      </c>
      <c r="H15" s="2"/>
    </row>
    <row r="16" spans="1:8" s="3" customFormat="1" ht="15">
      <c r="A16" s="26" t="s">
        <v>18</v>
      </c>
      <c r="B16" s="7" t="s">
        <v>17</v>
      </c>
      <c r="C16" s="4">
        <v>169000</v>
      </c>
      <c r="D16" s="4">
        <v>109585</v>
      </c>
      <c r="E16" s="8">
        <f t="shared" si="0"/>
        <v>0.0748699761527345</v>
      </c>
      <c r="F16" s="4">
        <v>135683</v>
      </c>
      <c r="G16" s="28">
        <f t="shared" si="1"/>
        <v>0.036244855724134606</v>
      </c>
      <c r="H16" s="2"/>
    </row>
    <row r="17" spans="1:8" s="3" customFormat="1" ht="15">
      <c r="A17" s="26" t="s">
        <v>20</v>
      </c>
      <c r="B17" s="7" t="s">
        <v>19</v>
      </c>
      <c r="C17" s="4">
        <v>339000</v>
      </c>
      <c r="D17" s="4">
        <v>254729</v>
      </c>
      <c r="E17" s="8">
        <f t="shared" si="0"/>
        <v>0.04878600763825136</v>
      </c>
      <c r="F17" s="4">
        <v>316513</v>
      </c>
      <c r="G17" s="28">
        <f t="shared" si="1"/>
        <v>0.03685699106654283</v>
      </c>
      <c r="H17" s="2"/>
    </row>
    <row r="18" spans="1:8" s="3" customFormat="1" ht="15">
      <c r="A18" s="26" t="s">
        <v>22</v>
      </c>
      <c r="B18" s="7" t="s">
        <v>21</v>
      </c>
      <c r="C18" s="4">
        <v>49418</v>
      </c>
      <c r="D18" s="4">
        <v>35377</v>
      </c>
      <c r="E18" s="8">
        <f t="shared" si="0"/>
        <v>0.05728976296966537</v>
      </c>
      <c r="F18" s="4">
        <v>40690</v>
      </c>
      <c r="G18" s="28">
        <f t="shared" si="1"/>
        <v>0.02359411751137186</v>
      </c>
      <c r="H18" s="2"/>
    </row>
    <row r="19" spans="1:8" s="3" customFormat="1" ht="15">
      <c r="A19" s="26" t="s">
        <v>24</v>
      </c>
      <c r="B19" s="7" t="s">
        <v>23</v>
      </c>
      <c r="C19" s="4">
        <v>410637</v>
      </c>
      <c r="D19" s="4">
        <v>235393</v>
      </c>
      <c r="E19" s="8">
        <f t="shared" si="0"/>
        <v>0.09717883783158676</v>
      </c>
      <c r="F19" s="4">
        <v>295918</v>
      </c>
      <c r="G19" s="28">
        <f t="shared" si="1"/>
        <v>0.03887422946775887</v>
      </c>
      <c r="H19" s="2"/>
    </row>
    <row r="20" spans="1:8" s="3" customFormat="1" ht="15">
      <c r="A20" s="26" t="s">
        <v>26</v>
      </c>
      <c r="B20" s="7" t="s">
        <v>25</v>
      </c>
      <c r="C20" s="4">
        <v>256000</v>
      </c>
      <c r="D20" s="4">
        <v>191937</v>
      </c>
      <c r="E20" s="8">
        <f t="shared" si="0"/>
        <v>0.049172447885924786</v>
      </c>
      <c r="F20" s="4">
        <v>218868</v>
      </c>
      <c r="G20" s="28">
        <f t="shared" si="1"/>
        <v>0.022124804805972786</v>
      </c>
      <c r="H20" s="2"/>
    </row>
    <row r="21" spans="1:8" s="3" customFormat="1" ht="15">
      <c r="A21" s="26" t="s">
        <v>28</v>
      </c>
      <c r="B21" s="7" t="s">
        <v>27</v>
      </c>
      <c r="C21" s="4">
        <v>100562</v>
      </c>
      <c r="D21" s="4">
        <v>73461</v>
      </c>
      <c r="E21" s="8">
        <f t="shared" si="0"/>
        <v>0.053730403515308334</v>
      </c>
      <c r="F21" s="4">
        <v>83570</v>
      </c>
      <c r="G21" s="28">
        <f t="shared" si="1"/>
        <v>0.02172086182380717</v>
      </c>
      <c r="H21" s="2"/>
    </row>
    <row r="22" spans="1:8" s="3" customFormat="1" ht="15">
      <c r="A22" s="26" t="s">
        <v>32</v>
      </c>
      <c r="B22" s="7" t="s">
        <v>31</v>
      </c>
      <c r="C22" s="4">
        <v>845000</v>
      </c>
      <c r="D22" s="4">
        <v>532556</v>
      </c>
      <c r="E22" s="8">
        <f t="shared" si="0"/>
        <v>0.07997881855776434</v>
      </c>
      <c r="F22" s="4">
        <v>640956</v>
      </c>
      <c r="G22" s="28">
        <f t="shared" si="1"/>
        <v>0.03136048776049094</v>
      </c>
      <c r="H22" s="2"/>
    </row>
    <row r="23" spans="1:8" s="3" customFormat="1" ht="15">
      <c r="A23" s="26" t="s">
        <v>34</v>
      </c>
      <c r="B23" s="7" t="s">
        <v>33</v>
      </c>
      <c r="C23" s="4">
        <v>189726</v>
      </c>
      <c r="D23" s="4">
        <v>91396</v>
      </c>
      <c r="E23" s="8">
        <f t="shared" si="0"/>
        <v>0.1294489610588727</v>
      </c>
      <c r="F23" s="4">
        <v>124842</v>
      </c>
      <c r="G23" s="28">
        <f t="shared" si="1"/>
        <v>0.053348921091392</v>
      </c>
      <c r="H23" s="2"/>
    </row>
    <row r="24" spans="1:8" s="3" customFormat="1" ht="15">
      <c r="A24" s="26" t="s">
        <v>36</v>
      </c>
      <c r="B24" s="7" t="s">
        <v>35</v>
      </c>
      <c r="C24" s="4">
        <v>115813</v>
      </c>
      <c r="D24" s="4">
        <v>72570</v>
      </c>
      <c r="E24" s="8">
        <f t="shared" si="0"/>
        <v>0.08101909353417702</v>
      </c>
      <c r="F24" s="4">
        <v>87501</v>
      </c>
      <c r="G24" s="28">
        <f t="shared" si="1"/>
        <v>0.03167438764916364</v>
      </c>
      <c r="H24" s="2"/>
    </row>
    <row r="25" spans="1:8" s="3" customFormat="1" ht="15">
      <c r="A25" s="26" t="s">
        <v>38</v>
      </c>
      <c r="B25" s="7" t="s">
        <v>37</v>
      </c>
      <c r="C25" s="4">
        <v>630000</v>
      </c>
      <c r="D25" s="4">
        <v>471279</v>
      </c>
      <c r="E25" s="8">
        <f t="shared" si="0"/>
        <v>0.049567586894831095</v>
      </c>
      <c r="F25" s="4">
        <v>544215</v>
      </c>
      <c r="G25" s="28">
        <f t="shared" si="1"/>
        <v>0.024272241721954968</v>
      </c>
      <c r="H25" s="2"/>
    </row>
    <row r="26" spans="1:8" s="3" customFormat="1" ht="15">
      <c r="A26" s="26" t="s">
        <v>214</v>
      </c>
      <c r="B26" s="7" t="s">
        <v>213</v>
      </c>
      <c r="C26" s="4">
        <v>191000</v>
      </c>
      <c r="D26" s="4">
        <v>131027</v>
      </c>
      <c r="E26" s="8">
        <f t="shared" si="0"/>
        <v>0.06482628147298941</v>
      </c>
      <c r="F26" s="4">
        <v>152229</v>
      </c>
      <c r="G26" s="28">
        <f t="shared" si="1"/>
        <v>0.025312139802345035</v>
      </c>
      <c r="H26" s="2"/>
    </row>
    <row r="27" spans="1:8" s="3" customFormat="1" ht="15">
      <c r="A27" s="26" t="s">
        <v>313</v>
      </c>
      <c r="B27" s="7" t="s">
        <v>312</v>
      </c>
      <c r="C27" s="4">
        <v>686000</v>
      </c>
      <c r="D27" s="4">
        <v>467445</v>
      </c>
      <c r="E27" s="8">
        <f t="shared" si="0"/>
        <v>0.06602060571531743</v>
      </c>
      <c r="F27" s="4">
        <v>545201</v>
      </c>
      <c r="G27" s="28">
        <f t="shared" si="1"/>
        <v>0.025977147604097084</v>
      </c>
      <c r="H27" s="2"/>
    </row>
    <row r="28" spans="1:8" s="3" customFormat="1" ht="15">
      <c r="A28" s="26" t="s">
        <v>40</v>
      </c>
      <c r="B28" s="7" t="s">
        <v>39</v>
      </c>
      <c r="C28" s="4">
        <v>111850</v>
      </c>
      <c r="D28" s="4">
        <v>78211</v>
      </c>
      <c r="E28" s="8">
        <f t="shared" si="0"/>
        <v>0.06143814684348525</v>
      </c>
      <c r="F28" s="4">
        <v>89922</v>
      </c>
      <c r="G28" s="28">
        <f t="shared" si="1"/>
        <v>0.023527902449695715</v>
      </c>
      <c r="H28" s="2"/>
    </row>
    <row r="29" spans="1:8" s="3" customFormat="1" ht="15">
      <c r="A29" s="26" t="s">
        <v>293</v>
      </c>
      <c r="B29" s="7" t="s">
        <v>292</v>
      </c>
      <c r="C29" s="4">
        <v>2669000</v>
      </c>
      <c r="D29" s="4">
        <v>2191441</v>
      </c>
      <c r="E29" s="8">
        <f t="shared" si="0"/>
        <v>0.03340319164046934</v>
      </c>
      <c r="F29" s="4">
        <v>2362535</v>
      </c>
      <c r="G29" s="28">
        <f t="shared" si="1"/>
        <v>0.01260813348123424</v>
      </c>
      <c r="H29" s="2"/>
    </row>
    <row r="30" spans="1:8" s="3" customFormat="1" ht="15">
      <c r="A30" s="26" t="s">
        <v>306</v>
      </c>
      <c r="B30" s="7" t="s">
        <v>305</v>
      </c>
      <c r="C30" s="4">
        <v>2089000</v>
      </c>
      <c r="D30" s="4">
        <v>1745991</v>
      </c>
      <c r="E30" s="8">
        <f t="shared" si="0"/>
        <v>0.03034517071524001</v>
      </c>
      <c r="F30" s="4">
        <v>1937340</v>
      </c>
      <c r="G30" s="28">
        <f t="shared" si="1"/>
        <v>0.01748334118844208</v>
      </c>
      <c r="H30" s="2"/>
    </row>
    <row r="31" spans="1:8" s="3" customFormat="1" ht="15">
      <c r="A31" s="26" t="s">
        <v>306</v>
      </c>
      <c r="B31" s="7" t="s">
        <v>307</v>
      </c>
      <c r="C31" s="4">
        <v>22490000</v>
      </c>
      <c r="D31" s="4">
        <v>17573046</v>
      </c>
      <c r="E31" s="8">
        <f t="shared" si="0"/>
        <v>0.04197444615300583</v>
      </c>
      <c r="F31" s="4">
        <v>19390458</v>
      </c>
      <c r="G31" s="28">
        <f t="shared" si="1"/>
        <v>0.016537732167098307</v>
      </c>
      <c r="H31" s="2"/>
    </row>
    <row r="32" spans="1:8" s="3" customFormat="1" ht="15">
      <c r="A32" s="26" t="s">
        <v>306</v>
      </c>
      <c r="B32" s="7" t="s">
        <v>323</v>
      </c>
      <c r="C32" s="4">
        <v>13864000</v>
      </c>
      <c r="D32" s="4">
        <v>9913909</v>
      </c>
      <c r="E32" s="8">
        <f t="shared" si="0"/>
        <v>0.057484320945517586</v>
      </c>
      <c r="F32" s="4">
        <v>11213846</v>
      </c>
      <c r="G32" s="28">
        <f t="shared" si="1"/>
        <v>0.020747386347547137</v>
      </c>
      <c r="H32" s="2"/>
    </row>
    <row r="33" spans="1:8" s="3" customFormat="1" ht="15">
      <c r="A33" s="26" t="s">
        <v>44</v>
      </c>
      <c r="B33" s="7" t="s">
        <v>43</v>
      </c>
      <c r="C33" s="4">
        <v>90000</v>
      </c>
      <c r="D33" s="4">
        <v>91759</v>
      </c>
      <c r="E33" s="8">
        <f t="shared" si="0"/>
        <v>-0.0032207861771091917</v>
      </c>
      <c r="F33" s="4">
        <v>90000</v>
      </c>
      <c r="G33" s="28">
        <f t="shared" si="1"/>
        <v>-0.0032207861771091917</v>
      </c>
      <c r="H33" s="2"/>
    </row>
    <row r="34" spans="1:8" s="3" customFormat="1" ht="15">
      <c r="A34" s="26" t="s">
        <v>42</v>
      </c>
      <c r="B34" s="7" t="s">
        <v>41</v>
      </c>
      <c r="C34" s="4">
        <v>100007</v>
      </c>
      <c r="D34" s="4">
        <v>86617</v>
      </c>
      <c r="E34" s="8">
        <f t="shared" si="0"/>
        <v>0.02424662983317183</v>
      </c>
      <c r="F34" s="4">
        <v>99495</v>
      </c>
      <c r="G34" s="28">
        <f t="shared" si="1"/>
        <v>0.02337079704260403</v>
      </c>
      <c r="H34" s="2"/>
    </row>
    <row r="35" spans="1:8" s="3" customFormat="1" ht="15">
      <c r="A35" s="26" t="s">
        <v>244</v>
      </c>
      <c r="B35" s="7" t="s">
        <v>243</v>
      </c>
      <c r="C35" s="4">
        <v>498875</v>
      </c>
      <c r="D35" s="4">
        <v>257416</v>
      </c>
      <c r="E35" s="8">
        <f t="shared" si="0"/>
        <v>0.11658734279880978</v>
      </c>
      <c r="F35" s="4">
        <v>316098</v>
      </c>
      <c r="G35" s="28">
        <f t="shared" si="1"/>
        <v>0.034818938879246586</v>
      </c>
      <c r="H35" s="2"/>
    </row>
    <row r="36" spans="1:8" s="3" customFormat="1" ht="15">
      <c r="A36" s="26" t="s">
        <v>46</v>
      </c>
      <c r="B36" s="7" t="s">
        <v>45</v>
      </c>
      <c r="C36" s="4">
        <v>129310</v>
      </c>
      <c r="D36" s="4">
        <v>94157</v>
      </c>
      <c r="E36" s="8">
        <f t="shared" si="0"/>
        <v>0.05429767754156356</v>
      </c>
      <c r="F36" s="4">
        <v>115694</v>
      </c>
      <c r="G36" s="28">
        <f t="shared" si="1"/>
        <v>0.03492696823561081</v>
      </c>
      <c r="H36" s="2"/>
    </row>
    <row r="37" spans="1:8" s="3" customFormat="1" ht="15">
      <c r="A37" s="26" t="s">
        <v>49</v>
      </c>
      <c r="B37" s="7" t="s">
        <v>48</v>
      </c>
      <c r="C37" s="4">
        <v>31380</v>
      </c>
      <c r="D37" s="4">
        <v>21419</v>
      </c>
      <c r="E37" s="8">
        <f t="shared" si="0"/>
        <v>0.06571797624550757</v>
      </c>
      <c r="F37" s="4">
        <v>25142</v>
      </c>
      <c r="G37" s="28">
        <f t="shared" si="1"/>
        <v>0.027070144822225473</v>
      </c>
      <c r="H37" s="2"/>
    </row>
    <row r="38" spans="1:8" s="3" customFormat="1" ht="15">
      <c r="A38" s="26" t="s">
        <v>51</v>
      </c>
      <c r="B38" s="7" t="s">
        <v>50</v>
      </c>
      <c r="C38" s="4">
        <v>802000</v>
      </c>
      <c r="D38" s="4">
        <v>604944</v>
      </c>
      <c r="E38" s="8">
        <f t="shared" si="0"/>
        <v>0.04811724294838271</v>
      </c>
      <c r="F38" s="4">
        <v>719901</v>
      </c>
      <c r="G38" s="28">
        <f t="shared" si="1"/>
        <v>0.029420787462910658</v>
      </c>
      <c r="H38" s="2"/>
    </row>
    <row r="39" spans="1:8" s="3" customFormat="1" ht="15">
      <c r="A39" s="26" t="s">
        <v>53</v>
      </c>
      <c r="B39" s="7" t="s">
        <v>52</v>
      </c>
      <c r="C39" s="4">
        <v>640685</v>
      </c>
      <c r="D39" s="4">
        <v>345886</v>
      </c>
      <c r="E39" s="8">
        <f t="shared" si="0"/>
        <v>0.10820114713026419</v>
      </c>
      <c r="F39" s="4">
        <v>413230</v>
      </c>
      <c r="G39" s="28">
        <f t="shared" si="1"/>
        <v>0.03009309633278967</v>
      </c>
      <c r="H39" s="2"/>
    </row>
    <row r="40" spans="1:8" s="3" customFormat="1" ht="15">
      <c r="A40" s="26" t="s">
        <v>55</v>
      </c>
      <c r="B40" s="7" t="s">
        <v>54</v>
      </c>
      <c r="C40" s="4">
        <v>340000</v>
      </c>
      <c r="D40" s="4">
        <v>264612</v>
      </c>
      <c r="E40" s="8">
        <f t="shared" si="0"/>
        <v>0.042665243669891995</v>
      </c>
      <c r="F40" s="4">
        <v>296915</v>
      </c>
      <c r="G40" s="28">
        <f t="shared" si="1"/>
        <v>0.019382328325031173</v>
      </c>
      <c r="H40" s="2"/>
    </row>
    <row r="41" spans="1:8" s="3" customFormat="1" ht="15">
      <c r="A41" s="26" t="s">
        <v>57</v>
      </c>
      <c r="B41" s="7" t="s">
        <v>56</v>
      </c>
      <c r="C41" s="4">
        <v>830000</v>
      </c>
      <c r="D41" s="4">
        <v>572461</v>
      </c>
      <c r="E41" s="8">
        <f t="shared" si="0"/>
        <v>0.06387033191531155</v>
      </c>
      <c r="F41" s="4">
        <v>662349</v>
      </c>
      <c r="G41" s="28">
        <f t="shared" si="1"/>
        <v>0.024605847302722417</v>
      </c>
      <c r="H41" s="2"/>
    </row>
    <row r="42" spans="1:8" s="3" customFormat="1" ht="15">
      <c r="A42" s="26" t="s">
        <v>59</v>
      </c>
      <c r="B42" s="7" t="s">
        <v>58</v>
      </c>
      <c r="C42" s="4">
        <v>101656</v>
      </c>
      <c r="D42" s="4">
        <v>75711</v>
      </c>
      <c r="E42" s="8">
        <f t="shared" si="0"/>
        <v>0.05033782516998486</v>
      </c>
      <c r="F42" s="4">
        <v>84727</v>
      </c>
      <c r="G42" s="28">
        <f t="shared" si="1"/>
        <v>0.01892872976565063</v>
      </c>
      <c r="H42" s="2"/>
    </row>
    <row r="43" spans="1:8" s="3" customFormat="1" ht="15">
      <c r="A43" s="26" t="s">
        <v>289</v>
      </c>
      <c r="B43" s="7" t="s">
        <v>288</v>
      </c>
      <c r="C43" s="4">
        <v>3606754</v>
      </c>
      <c r="D43" s="4">
        <v>2784820</v>
      </c>
      <c r="E43" s="8">
        <f t="shared" si="0"/>
        <v>0.044046637005103806</v>
      </c>
      <c r="F43" s="4">
        <v>2954801</v>
      </c>
      <c r="G43" s="28">
        <f t="shared" si="1"/>
        <v>0.009923593133362996</v>
      </c>
      <c r="H43" s="2"/>
    </row>
    <row r="44" spans="1:8" s="3" customFormat="1" ht="15">
      <c r="A44" s="26" t="s">
        <v>289</v>
      </c>
      <c r="B44" s="7" t="s">
        <v>310</v>
      </c>
      <c r="C44" s="4">
        <v>3105456</v>
      </c>
      <c r="D44" s="4">
        <v>1996345</v>
      </c>
      <c r="E44" s="8">
        <f t="shared" si="0"/>
        <v>0.07641968334477256</v>
      </c>
      <c r="F44" s="4">
        <v>2265027</v>
      </c>
      <c r="G44" s="28">
        <f t="shared" si="1"/>
        <v>0.021267781410325926</v>
      </c>
      <c r="H44" s="2"/>
    </row>
    <row r="45" spans="1:8" s="3" customFormat="1" ht="16.5">
      <c r="A45" s="26" t="s">
        <v>289</v>
      </c>
      <c r="B45" s="7" t="s">
        <v>311</v>
      </c>
      <c r="C45" s="4">
        <v>5242636</v>
      </c>
      <c r="D45" s="4">
        <v>3521694</v>
      </c>
      <c r="E45" s="8">
        <f t="shared" si="0"/>
        <v>0.06856189051805339</v>
      </c>
      <c r="F45" s="13">
        <v>3884107</v>
      </c>
      <c r="G45" s="28">
        <f t="shared" si="1"/>
        <v>0.016459146094209398</v>
      </c>
      <c r="H45" s="2"/>
    </row>
    <row r="46" spans="1:8" s="3" customFormat="1" ht="15">
      <c r="A46" s="26" t="s">
        <v>289</v>
      </c>
      <c r="B46" s="7" t="s">
        <v>314</v>
      </c>
      <c r="C46" s="4">
        <v>10229218</v>
      </c>
      <c r="D46" s="4">
        <v>8481472</v>
      </c>
      <c r="E46" s="8">
        <f t="shared" si="0"/>
        <v>0.031720041450931546</v>
      </c>
      <c r="F46" s="4">
        <v>8827229</v>
      </c>
      <c r="G46" s="28">
        <f t="shared" si="1"/>
        <v>0.006681745450553445</v>
      </c>
      <c r="H46" s="2"/>
    </row>
    <row r="47" spans="1:8" s="3" customFormat="1" ht="15">
      <c r="A47" s="26" t="s">
        <v>289</v>
      </c>
      <c r="B47" s="7" t="s">
        <v>319</v>
      </c>
      <c r="C47" s="4">
        <v>1766443</v>
      </c>
      <c r="D47" s="4">
        <v>1666252</v>
      </c>
      <c r="E47" s="8">
        <f t="shared" si="0"/>
        <v>0.00977936303518967</v>
      </c>
      <c r="F47" s="4">
        <v>1666784</v>
      </c>
      <c r="G47" s="28">
        <f t="shared" si="1"/>
        <v>5.320616171289316E-05</v>
      </c>
      <c r="H47" s="2"/>
    </row>
    <row r="48" spans="1:8" s="3" customFormat="1" ht="15">
      <c r="A48" s="26" t="s">
        <v>289</v>
      </c>
      <c r="B48" s="7" t="s">
        <v>322</v>
      </c>
      <c r="C48" s="4">
        <v>5721067</v>
      </c>
      <c r="D48" s="4">
        <v>4244843</v>
      </c>
      <c r="E48" s="8">
        <f t="shared" si="0"/>
        <v>0.050999639278773046</v>
      </c>
      <c r="F48" s="4">
        <v>4591808</v>
      </c>
      <c r="G48" s="28">
        <f t="shared" si="1"/>
        <v>0.013180948140703919</v>
      </c>
      <c r="H48" s="2"/>
    </row>
    <row r="49" spans="1:8" s="3" customFormat="1" ht="15">
      <c r="A49" s="26" t="s">
        <v>61</v>
      </c>
      <c r="B49" s="7" t="s">
        <v>60</v>
      </c>
      <c r="C49" s="4">
        <v>177869</v>
      </c>
      <c r="D49" s="4">
        <v>125392</v>
      </c>
      <c r="E49" s="8">
        <f t="shared" si="0"/>
        <v>0.05999806465971602</v>
      </c>
      <c r="F49" s="4">
        <v>153143</v>
      </c>
      <c r="G49" s="28">
        <f t="shared" si="1"/>
        <v>0.03388258538272626</v>
      </c>
      <c r="H49" s="2"/>
    </row>
    <row r="50" spans="1:8" s="3" customFormat="1" ht="15">
      <c r="A50" s="26" t="s">
        <v>328</v>
      </c>
      <c r="B50" s="7" t="s">
        <v>62</v>
      </c>
      <c r="C50" s="4">
        <v>1358416</v>
      </c>
      <c r="D50" s="4">
        <v>822487</v>
      </c>
      <c r="E50" s="8">
        <f t="shared" si="0"/>
        <v>0.08721964477225619</v>
      </c>
      <c r="F50" s="4">
        <v>957199</v>
      </c>
      <c r="G50" s="28">
        <f t="shared" si="1"/>
        <v>0.025602015506112297</v>
      </c>
      <c r="H50" s="2"/>
    </row>
    <row r="51" spans="1:8" s="3" customFormat="1" ht="15">
      <c r="A51" s="26" t="s">
        <v>64</v>
      </c>
      <c r="B51" s="7" t="s">
        <v>63</v>
      </c>
      <c r="C51" s="4">
        <v>127777</v>
      </c>
      <c r="D51" s="4">
        <v>97430</v>
      </c>
      <c r="E51" s="8">
        <f t="shared" si="0"/>
        <v>0.04622878377860418</v>
      </c>
      <c r="F51" s="4">
        <v>120232</v>
      </c>
      <c r="G51" s="28">
        <f t="shared" si="1"/>
        <v>0.035669598943104175</v>
      </c>
      <c r="H51" s="2"/>
    </row>
    <row r="52" spans="1:8" s="3" customFormat="1" ht="15">
      <c r="A52" s="26" t="s">
        <v>316</v>
      </c>
      <c r="B52" s="7" t="s">
        <v>315</v>
      </c>
      <c r="C52" s="4">
        <v>1149836</v>
      </c>
      <c r="D52" s="4">
        <v>705025</v>
      </c>
      <c r="E52" s="8">
        <f t="shared" si="0"/>
        <v>0.08493877470029498</v>
      </c>
      <c r="F52" s="4">
        <v>806039</v>
      </c>
      <c r="G52" s="28">
        <f t="shared" si="1"/>
        <v>0.02256735286977607</v>
      </c>
      <c r="H52" s="2"/>
    </row>
    <row r="53" spans="1:8" s="3" customFormat="1" ht="15">
      <c r="A53" s="26" t="s">
        <v>66</v>
      </c>
      <c r="B53" s="7" t="s">
        <v>65</v>
      </c>
      <c r="C53" s="4">
        <v>5777262</v>
      </c>
      <c r="D53" s="4">
        <v>3451504</v>
      </c>
      <c r="E53" s="8">
        <f t="shared" si="0"/>
        <v>0.08964646361830275</v>
      </c>
      <c r="F53" s="4">
        <v>4036840</v>
      </c>
      <c r="G53" s="28">
        <f t="shared" si="1"/>
        <v>0.02645250575744229</v>
      </c>
      <c r="H53" s="2"/>
    </row>
    <row r="54" spans="1:8" s="3" customFormat="1" ht="15">
      <c r="A54" s="26" t="s">
        <v>302</v>
      </c>
      <c r="B54" s="7" t="s">
        <v>301</v>
      </c>
      <c r="C54" s="4">
        <v>339259</v>
      </c>
      <c r="D54" s="4">
        <v>226048</v>
      </c>
      <c r="E54" s="8">
        <f t="shared" si="0"/>
        <v>0.07001151513930148</v>
      </c>
      <c r="F54" s="4">
        <v>265065</v>
      </c>
      <c r="G54" s="28">
        <f t="shared" si="1"/>
        <v>0.026893219315096806</v>
      </c>
      <c r="H54" s="2"/>
    </row>
    <row r="55" spans="1:8" s="3" customFormat="1" ht="15">
      <c r="A55" s="26" t="s">
        <v>68</v>
      </c>
      <c r="B55" s="7" t="s">
        <v>67</v>
      </c>
      <c r="C55" s="4">
        <v>134000</v>
      </c>
      <c r="D55" s="4">
        <v>96613</v>
      </c>
      <c r="E55" s="8">
        <f t="shared" si="0"/>
        <v>0.05603473954171889</v>
      </c>
      <c r="F55" s="4">
        <v>118215</v>
      </c>
      <c r="G55" s="28">
        <f t="shared" si="1"/>
        <v>0.03420389667652346</v>
      </c>
      <c r="H55" s="2"/>
    </row>
    <row r="56" spans="1:8" s="3" customFormat="1" ht="15">
      <c r="A56" s="26" t="s">
        <v>70</v>
      </c>
      <c r="B56" s="7" t="s">
        <v>69</v>
      </c>
      <c r="C56" s="4">
        <v>32000</v>
      </c>
      <c r="D56" s="4">
        <v>30661</v>
      </c>
      <c r="E56" s="8">
        <f t="shared" si="0"/>
        <v>0.0071495055646928485</v>
      </c>
      <c r="F56" s="4">
        <v>32000</v>
      </c>
      <c r="G56" s="28">
        <f t="shared" si="1"/>
        <v>0.0071495055646928485</v>
      </c>
      <c r="H56" s="2"/>
    </row>
    <row r="57" spans="1:8" s="3" customFormat="1" ht="15">
      <c r="A57" s="26" t="s">
        <v>329</v>
      </c>
      <c r="B57" s="7" t="s">
        <v>47</v>
      </c>
      <c r="C57" s="4">
        <v>1014727</v>
      </c>
      <c r="D57" s="4">
        <v>717131</v>
      </c>
      <c r="E57" s="8">
        <f t="shared" si="0"/>
        <v>0.0595589394690208</v>
      </c>
      <c r="F57" s="4">
        <v>797889</v>
      </c>
      <c r="G57" s="28">
        <f t="shared" si="1"/>
        <v>0.017944257819614506</v>
      </c>
      <c r="H57" s="2"/>
    </row>
    <row r="58" spans="1:8" s="3" customFormat="1" ht="15">
      <c r="A58" s="26" t="s">
        <v>72</v>
      </c>
      <c r="B58" s="7" t="s">
        <v>71</v>
      </c>
      <c r="C58" s="4">
        <v>14288</v>
      </c>
      <c r="D58" s="4">
        <v>8013</v>
      </c>
      <c r="E58" s="8">
        <f t="shared" si="0"/>
        <v>0.10119116026632913</v>
      </c>
      <c r="F58" s="4">
        <v>12216</v>
      </c>
      <c r="G58" s="28">
        <f t="shared" si="1"/>
        <v>0.07280876610067799</v>
      </c>
      <c r="H58" s="2"/>
    </row>
    <row r="59" spans="1:8" s="3" customFormat="1" ht="15">
      <c r="A59" s="26" t="s">
        <v>74</v>
      </c>
      <c r="B59" s="7" t="s">
        <v>73</v>
      </c>
      <c r="C59" s="4">
        <v>227491</v>
      </c>
      <c r="D59" s="4">
        <v>145247</v>
      </c>
      <c r="E59" s="8">
        <f t="shared" si="0"/>
        <v>0.0776461328658089</v>
      </c>
      <c r="F59" s="4">
        <v>173674</v>
      </c>
      <c r="G59" s="28">
        <f t="shared" si="1"/>
        <v>0.030238888777017747</v>
      </c>
      <c r="H59" s="2"/>
    </row>
    <row r="60" spans="1:8" s="3" customFormat="1" ht="15">
      <c r="A60" s="26" t="s">
        <v>78</v>
      </c>
      <c r="B60" s="7" t="s">
        <v>77</v>
      </c>
      <c r="C60" s="4">
        <v>155000</v>
      </c>
      <c r="D60" s="4">
        <v>102327</v>
      </c>
      <c r="E60" s="8">
        <f t="shared" si="0"/>
        <v>0.07165972497498752</v>
      </c>
      <c r="F60" s="4">
        <v>126154</v>
      </c>
      <c r="G60" s="28">
        <f t="shared" si="1"/>
        <v>0.03550403914719169</v>
      </c>
      <c r="H60" s="2"/>
    </row>
    <row r="61" spans="1:8" s="3" customFormat="1" ht="15">
      <c r="A61" s="26" t="s">
        <v>80</v>
      </c>
      <c r="B61" s="7" t="s">
        <v>79</v>
      </c>
      <c r="C61" s="4">
        <v>70000</v>
      </c>
      <c r="D61" s="4">
        <v>61766</v>
      </c>
      <c r="E61" s="8">
        <f t="shared" si="0"/>
        <v>0.021076059794082225</v>
      </c>
      <c r="F61" s="4">
        <v>70000</v>
      </c>
      <c r="G61" s="28">
        <f t="shared" si="1"/>
        <v>0.021076059794082225</v>
      </c>
      <c r="H61" s="2"/>
    </row>
    <row r="62" spans="1:8" s="3" customFormat="1" ht="15">
      <c r="A62" s="26" t="s">
        <v>82</v>
      </c>
      <c r="B62" s="7" t="s">
        <v>81</v>
      </c>
      <c r="C62" s="4">
        <v>45000</v>
      </c>
      <c r="D62" s="4">
        <v>32651</v>
      </c>
      <c r="E62" s="8">
        <f t="shared" si="0"/>
        <v>0.054919542627548834</v>
      </c>
      <c r="F62" s="4">
        <v>41007</v>
      </c>
      <c r="G62" s="28">
        <f t="shared" si="1"/>
        <v>0.038708259983687876</v>
      </c>
      <c r="H62" s="2"/>
    </row>
    <row r="63" spans="1:8" s="3" customFormat="1" ht="15">
      <c r="A63" s="26" t="s">
        <v>84</v>
      </c>
      <c r="B63" s="7" t="s">
        <v>83</v>
      </c>
      <c r="C63" s="4">
        <v>170258</v>
      </c>
      <c r="D63" s="4">
        <v>109099</v>
      </c>
      <c r="E63" s="8">
        <f t="shared" si="0"/>
        <v>0.07699691578281409</v>
      </c>
      <c r="F63" s="4">
        <v>130112</v>
      </c>
      <c r="G63" s="28">
        <f t="shared" si="1"/>
        <v>0.02979180271002302</v>
      </c>
      <c r="H63" s="2"/>
    </row>
    <row r="64" spans="1:8" s="3" customFormat="1" ht="15">
      <c r="A64" s="26" t="s">
        <v>297</v>
      </c>
      <c r="B64" s="7" t="s">
        <v>296</v>
      </c>
      <c r="C64" s="4">
        <v>1019270</v>
      </c>
      <c r="D64" s="4">
        <v>694675</v>
      </c>
      <c r="E64" s="8">
        <f t="shared" si="0"/>
        <v>0.06598541349266829</v>
      </c>
      <c r="F64" s="4">
        <v>773069</v>
      </c>
      <c r="G64" s="28">
        <f t="shared" si="1"/>
        <v>0.017980435611215206</v>
      </c>
      <c r="H64" s="2"/>
    </row>
    <row r="65" spans="1:8" s="3" customFormat="1" ht="15">
      <c r="A65" s="26" t="s">
        <v>86</v>
      </c>
      <c r="B65" s="7" t="s">
        <v>85</v>
      </c>
      <c r="C65" s="4">
        <v>350000</v>
      </c>
      <c r="D65" s="4">
        <v>275350</v>
      </c>
      <c r="E65" s="8">
        <f t="shared" si="0"/>
        <v>0.040791716909080344</v>
      </c>
      <c r="F65" s="4">
        <v>329589</v>
      </c>
      <c r="G65" s="28">
        <f t="shared" si="1"/>
        <v>0.030420771317518636</v>
      </c>
      <c r="H65" s="2"/>
    </row>
    <row r="66" spans="1:8" s="3" customFormat="1" ht="15">
      <c r="A66" s="26" t="s">
        <v>88</v>
      </c>
      <c r="B66" s="7" t="s">
        <v>87</v>
      </c>
      <c r="C66" s="4">
        <v>438000</v>
      </c>
      <c r="D66" s="4">
        <v>264821</v>
      </c>
      <c r="E66" s="8">
        <f t="shared" si="0"/>
        <v>0.0874775035620603</v>
      </c>
      <c r="F66" s="4">
        <v>310576</v>
      </c>
      <c r="G66" s="28">
        <f t="shared" si="1"/>
        <v>0.026918344113563197</v>
      </c>
      <c r="H66" s="2"/>
    </row>
    <row r="67" spans="1:8" s="3" customFormat="1" ht="15">
      <c r="A67" s="26" t="s">
        <v>90</v>
      </c>
      <c r="B67" s="7" t="s">
        <v>89</v>
      </c>
      <c r="C67" s="4">
        <v>354000</v>
      </c>
      <c r="D67" s="4">
        <v>251545</v>
      </c>
      <c r="E67" s="8">
        <f t="shared" si="0"/>
        <v>0.058598470413654624</v>
      </c>
      <c r="F67" s="4">
        <v>316337</v>
      </c>
      <c r="G67" s="28">
        <f t="shared" si="1"/>
        <v>0.03893661052551223</v>
      </c>
      <c r="H67" s="2"/>
    </row>
    <row r="68" spans="1:8" s="3" customFormat="1" ht="15">
      <c r="A68" s="26" t="s">
        <v>92</v>
      </c>
      <c r="B68" s="7" t="s">
        <v>91</v>
      </c>
      <c r="C68" s="4">
        <v>118106</v>
      </c>
      <c r="D68" s="4">
        <v>99791</v>
      </c>
      <c r="E68" s="8">
        <f t="shared" si="0"/>
        <v>0.028482163695174867</v>
      </c>
      <c r="F68" s="4">
        <v>112241</v>
      </c>
      <c r="G68" s="28">
        <f t="shared" si="1"/>
        <v>0.019788301008271114</v>
      </c>
      <c r="H68" s="2"/>
    </row>
    <row r="69" spans="1:8" s="3" customFormat="1" ht="15">
      <c r="A69" s="26" t="s">
        <v>94</v>
      </c>
      <c r="B69" s="7" t="s">
        <v>93</v>
      </c>
      <c r="C69" s="4">
        <v>1917155</v>
      </c>
      <c r="D69" s="4">
        <v>1206750</v>
      </c>
      <c r="E69" s="8">
        <f aca="true" t="shared" si="2" ref="E69:E132">((C69/D69)^(1/6))-1</f>
        <v>0.08020616898218313</v>
      </c>
      <c r="F69" s="4">
        <v>1436886</v>
      </c>
      <c r="G69" s="28">
        <f aca="true" t="shared" si="3" ref="G69:G132">((F69/D69)^(1/6))-1</f>
        <v>0.029518529714419373</v>
      </c>
      <c r="H69" s="2"/>
    </row>
    <row r="70" spans="1:8" s="3" customFormat="1" ht="15">
      <c r="A70" s="26" t="s">
        <v>96</v>
      </c>
      <c r="B70" s="7" t="s">
        <v>95</v>
      </c>
      <c r="C70" s="4">
        <v>1393000</v>
      </c>
      <c r="D70" s="4">
        <v>858024</v>
      </c>
      <c r="E70" s="8">
        <f t="shared" si="2"/>
        <v>0.08411481695569023</v>
      </c>
      <c r="F70" s="4">
        <v>1015217</v>
      </c>
      <c r="G70" s="28">
        <f t="shared" si="3"/>
        <v>0.02843435121561355</v>
      </c>
      <c r="H70" s="2"/>
    </row>
    <row r="71" spans="1:8" s="3" customFormat="1" ht="15">
      <c r="A71" s="26" t="s">
        <v>98</v>
      </c>
      <c r="B71" s="7" t="s">
        <v>97</v>
      </c>
      <c r="C71" s="4">
        <v>480000</v>
      </c>
      <c r="D71" s="4">
        <v>355288</v>
      </c>
      <c r="E71" s="8">
        <f t="shared" si="2"/>
        <v>0.0514213294952508</v>
      </c>
      <c r="F71" s="4">
        <v>385490</v>
      </c>
      <c r="G71" s="28">
        <f t="shared" si="3"/>
        <v>0.013690623945342484</v>
      </c>
      <c r="H71" s="2"/>
    </row>
    <row r="72" spans="1:8" s="3" customFormat="1" ht="15">
      <c r="A72" s="26" t="s">
        <v>100</v>
      </c>
      <c r="B72" s="7" t="s">
        <v>99</v>
      </c>
      <c r="C72" s="4">
        <v>110175</v>
      </c>
      <c r="D72" s="4">
        <v>72368</v>
      </c>
      <c r="E72" s="8">
        <f t="shared" si="2"/>
        <v>0.07256284445533523</v>
      </c>
      <c r="F72" s="4">
        <v>85422</v>
      </c>
      <c r="G72" s="28">
        <f t="shared" si="3"/>
        <v>0.028025437134085784</v>
      </c>
      <c r="H72" s="2"/>
    </row>
    <row r="73" spans="1:8" s="3" customFormat="1" ht="15">
      <c r="A73" s="26" t="s">
        <v>102</v>
      </c>
      <c r="B73" s="7" t="s">
        <v>101</v>
      </c>
      <c r="C73" s="4">
        <v>178166</v>
      </c>
      <c r="D73" s="4">
        <v>119636</v>
      </c>
      <c r="E73" s="8">
        <f t="shared" si="2"/>
        <v>0.06862949682283137</v>
      </c>
      <c r="F73" s="4">
        <v>139795</v>
      </c>
      <c r="G73" s="28">
        <f t="shared" si="3"/>
        <v>0.026293612019971935</v>
      </c>
      <c r="H73" s="2"/>
    </row>
    <row r="74" spans="1:8" s="3" customFormat="1" ht="15">
      <c r="A74" s="26" t="s">
        <v>104</v>
      </c>
      <c r="B74" s="7" t="s">
        <v>103</v>
      </c>
      <c r="C74" s="4">
        <v>643868</v>
      </c>
      <c r="D74" s="4">
        <v>385007</v>
      </c>
      <c r="E74" s="8">
        <f t="shared" si="2"/>
        <v>0.08948528600153072</v>
      </c>
      <c r="F74" s="4">
        <v>469421</v>
      </c>
      <c r="G74" s="28">
        <f t="shared" si="3"/>
        <v>0.033591624456454694</v>
      </c>
      <c r="H74" s="2"/>
    </row>
    <row r="75" spans="1:8" s="3" customFormat="1" ht="15">
      <c r="A75" s="26" t="s">
        <v>108</v>
      </c>
      <c r="B75" s="7" t="s">
        <v>107</v>
      </c>
      <c r="C75" s="4">
        <v>676756</v>
      </c>
      <c r="D75" s="4">
        <v>470129</v>
      </c>
      <c r="E75" s="8">
        <f t="shared" si="2"/>
        <v>0.06259845197363179</v>
      </c>
      <c r="F75" s="4">
        <v>534723</v>
      </c>
      <c r="G75" s="28">
        <f t="shared" si="3"/>
        <v>0.02168881091082997</v>
      </c>
      <c r="H75" s="2"/>
    </row>
    <row r="76" spans="1:8" s="3" customFormat="1" ht="15">
      <c r="A76" s="26" t="s">
        <v>318</v>
      </c>
      <c r="B76" s="7" t="s">
        <v>317</v>
      </c>
      <c r="C76" s="4">
        <v>2743536</v>
      </c>
      <c r="D76" s="4">
        <v>1925591</v>
      </c>
      <c r="E76" s="8">
        <f t="shared" si="2"/>
        <v>0.0607778335869551</v>
      </c>
      <c r="F76" s="4">
        <v>2208493</v>
      </c>
      <c r="G76" s="28">
        <f t="shared" si="3"/>
        <v>0.023109215691974327</v>
      </c>
      <c r="H76" s="2"/>
    </row>
    <row r="77" spans="1:8" s="3" customFormat="1" ht="15">
      <c r="A77" s="26" t="s">
        <v>114</v>
      </c>
      <c r="B77" s="7" t="s">
        <v>113</v>
      </c>
      <c r="C77" s="4">
        <v>345224</v>
      </c>
      <c r="D77" s="4">
        <v>217051</v>
      </c>
      <c r="E77" s="8">
        <f t="shared" si="2"/>
        <v>0.08041315847328456</v>
      </c>
      <c r="F77" s="4">
        <v>259332</v>
      </c>
      <c r="G77" s="28">
        <f t="shared" si="3"/>
        <v>0.030107113842883004</v>
      </c>
      <c r="H77" s="2"/>
    </row>
    <row r="78" spans="1:8" s="3" customFormat="1" ht="15">
      <c r="A78" s="26" t="s">
        <v>116</v>
      </c>
      <c r="B78" s="7" t="s">
        <v>115</v>
      </c>
      <c r="C78" s="4">
        <v>484957</v>
      </c>
      <c r="D78" s="4">
        <v>395739</v>
      </c>
      <c r="E78" s="8">
        <f t="shared" si="2"/>
        <v>0.034464830174251615</v>
      </c>
      <c r="F78" s="4">
        <v>444339</v>
      </c>
      <c r="G78" s="28">
        <f t="shared" si="3"/>
        <v>0.0194930360527239</v>
      </c>
      <c r="H78" s="2"/>
    </row>
    <row r="79" spans="1:8" s="3" customFormat="1" ht="15">
      <c r="A79" s="26" t="s">
        <v>118</v>
      </c>
      <c r="B79" s="7" t="s">
        <v>117</v>
      </c>
      <c r="C79" s="4">
        <v>44917</v>
      </c>
      <c r="D79" s="4">
        <v>31850</v>
      </c>
      <c r="E79" s="8">
        <f t="shared" si="2"/>
        <v>0.05896974136230204</v>
      </c>
      <c r="F79" s="4">
        <v>36353</v>
      </c>
      <c r="G79" s="28">
        <f t="shared" si="3"/>
        <v>0.022284564207779134</v>
      </c>
      <c r="H79" s="2"/>
    </row>
    <row r="80" spans="1:8" s="3" customFormat="1" ht="15">
      <c r="A80" s="26" t="s">
        <v>120</v>
      </c>
      <c r="B80" s="7" t="s">
        <v>119</v>
      </c>
      <c r="C80" s="4">
        <v>144208</v>
      </c>
      <c r="D80" s="4">
        <v>97246</v>
      </c>
      <c r="E80" s="8">
        <f t="shared" si="2"/>
        <v>0.06787298818393772</v>
      </c>
      <c r="F80" s="4">
        <v>131961</v>
      </c>
      <c r="G80" s="28">
        <f t="shared" si="3"/>
        <v>0.052193566158802884</v>
      </c>
      <c r="H80" s="2"/>
    </row>
    <row r="81" spans="1:8" s="3" customFormat="1" ht="15">
      <c r="A81" s="26" t="s">
        <v>122</v>
      </c>
      <c r="B81" s="7" t="s">
        <v>121</v>
      </c>
      <c r="C81" s="4">
        <v>400000</v>
      </c>
      <c r="D81" s="4">
        <v>274575</v>
      </c>
      <c r="E81" s="8">
        <f t="shared" si="2"/>
        <v>0.0647144948185332</v>
      </c>
      <c r="F81" s="4">
        <v>311103</v>
      </c>
      <c r="G81" s="28">
        <f t="shared" si="3"/>
        <v>0.02103477658210906</v>
      </c>
      <c r="H81" s="2"/>
    </row>
    <row r="82" spans="1:8" s="3" customFormat="1" ht="15">
      <c r="A82" s="26" t="s">
        <v>124</v>
      </c>
      <c r="B82" s="7" t="s">
        <v>123</v>
      </c>
      <c r="C82" s="4">
        <v>3500</v>
      </c>
      <c r="D82" s="4">
        <v>2839</v>
      </c>
      <c r="E82" s="8">
        <f t="shared" si="2"/>
        <v>0.03550080767021302</v>
      </c>
      <c r="F82" s="4">
        <v>3500</v>
      </c>
      <c r="G82" s="28">
        <f t="shared" si="3"/>
        <v>0.03550080767021302</v>
      </c>
      <c r="H82" s="2"/>
    </row>
    <row r="83" spans="1:8" s="3" customFormat="1" ht="15">
      <c r="A83" s="26" t="s">
        <v>126</v>
      </c>
      <c r="B83" s="7" t="s">
        <v>125</v>
      </c>
      <c r="C83" s="4">
        <v>422000</v>
      </c>
      <c r="D83" s="4">
        <v>256622</v>
      </c>
      <c r="E83" s="8">
        <f t="shared" si="2"/>
        <v>0.08643336422585457</v>
      </c>
      <c r="F83" s="4">
        <v>301463</v>
      </c>
      <c r="G83" s="28">
        <f t="shared" si="3"/>
        <v>0.027203968444076576</v>
      </c>
      <c r="H83" s="2"/>
    </row>
    <row r="84" spans="1:8" s="3" customFormat="1" ht="15">
      <c r="A84" s="26" t="s">
        <v>140</v>
      </c>
      <c r="B84" s="7" t="s">
        <v>139</v>
      </c>
      <c r="C84" s="4">
        <v>230000</v>
      </c>
      <c r="D84" s="4">
        <v>174371</v>
      </c>
      <c r="E84" s="8">
        <f t="shared" si="2"/>
        <v>0.047230453367416825</v>
      </c>
      <c r="F84" s="4">
        <v>201754</v>
      </c>
      <c r="G84" s="28">
        <f t="shared" si="3"/>
        <v>0.024608566560889278</v>
      </c>
      <c r="H84" s="2"/>
    </row>
    <row r="85" spans="1:8" s="3" customFormat="1" ht="15">
      <c r="A85" s="26" t="s">
        <v>128</v>
      </c>
      <c r="B85" s="7" t="s">
        <v>127</v>
      </c>
      <c r="C85" s="4">
        <v>647609</v>
      </c>
      <c r="D85" s="4">
        <v>302437</v>
      </c>
      <c r="E85" s="8">
        <f t="shared" si="2"/>
        <v>0.1353061549938548</v>
      </c>
      <c r="F85" s="4">
        <v>383752</v>
      </c>
      <c r="G85" s="28">
        <f t="shared" si="3"/>
        <v>0.040485314865869704</v>
      </c>
      <c r="H85" s="2"/>
    </row>
    <row r="86" spans="1:8" s="3" customFormat="1" ht="15">
      <c r="A86" s="26" t="s">
        <v>130</v>
      </c>
      <c r="B86" s="7" t="s">
        <v>129</v>
      </c>
      <c r="C86" s="4">
        <v>364661</v>
      </c>
      <c r="D86" s="4">
        <v>216589</v>
      </c>
      <c r="E86" s="8">
        <f t="shared" si="2"/>
        <v>0.09070880830190164</v>
      </c>
      <c r="F86" s="4">
        <v>267445</v>
      </c>
      <c r="G86" s="28">
        <f t="shared" si="3"/>
        <v>0.03577720216393021</v>
      </c>
      <c r="H86" s="2"/>
    </row>
    <row r="87" spans="1:8" s="3" customFormat="1" ht="15">
      <c r="A87" s="26" t="s">
        <v>134</v>
      </c>
      <c r="B87" s="7" t="s">
        <v>133</v>
      </c>
      <c r="C87" s="4">
        <v>215000</v>
      </c>
      <c r="D87" s="4">
        <v>150858</v>
      </c>
      <c r="E87" s="8">
        <f t="shared" si="2"/>
        <v>0.06082810952471829</v>
      </c>
      <c r="F87" s="4">
        <v>173254</v>
      </c>
      <c r="G87" s="28">
        <f t="shared" si="3"/>
        <v>0.023338124459489906</v>
      </c>
      <c r="H87" s="2"/>
    </row>
    <row r="88" spans="1:8" s="3" customFormat="1" ht="15">
      <c r="A88" s="26" t="s">
        <v>136</v>
      </c>
      <c r="B88" s="7" t="s">
        <v>135</v>
      </c>
      <c r="C88" s="4">
        <v>133000</v>
      </c>
      <c r="D88" s="4">
        <v>105651</v>
      </c>
      <c r="E88" s="8">
        <f t="shared" si="2"/>
        <v>0.039113542285482694</v>
      </c>
      <c r="F88" s="4">
        <v>125560</v>
      </c>
      <c r="G88" s="28">
        <f t="shared" si="3"/>
        <v>0.029191717407117457</v>
      </c>
      <c r="H88" s="2"/>
    </row>
    <row r="89" spans="1:8" s="3" customFormat="1" ht="15">
      <c r="A89" s="26" t="s">
        <v>138</v>
      </c>
      <c r="B89" s="7" t="s">
        <v>137</v>
      </c>
      <c r="C89" s="4">
        <v>905000</v>
      </c>
      <c r="D89" s="4">
        <v>456938</v>
      </c>
      <c r="E89" s="8">
        <f t="shared" si="2"/>
        <v>0.12063767007114379</v>
      </c>
      <c r="F89" s="4">
        <v>580027</v>
      </c>
      <c r="G89" s="28">
        <f t="shared" si="3"/>
        <v>0.0405552760845036</v>
      </c>
      <c r="H89" s="2"/>
    </row>
    <row r="90" spans="1:8" s="3" customFormat="1" ht="15">
      <c r="A90" s="26" t="s">
        <v>142</v>
      </c>
      <c r="B90" s="7" t="s">
        <v>141</v>
      </c>
      <c r="C90" s="4">
        <v>510000</v>
      </c>
      <c r="D90" s="4">
        <v>354485</v>
      </c>
      <c r="E90" s="8">
        <f t="shared" si="2"/>
        <v>0.06249946217323843</v>
      </c>
      <c r="F90" s="4">
        <v>411910</v>
      </c>
      <c r="G90" s="28">
        <f t="shared" si="3"/>
        <v>0.02533884777419826</v>
      </c>
      <c r="H90" s="2"/>
    </row>
    <row r="91" spans="1:8" s="3" customFormat="1" ht="15">
      <c r="A91" s="26" t="s">
        <v>304</v>
      </c>
      <c r="B91" s="7" t="s">
        <v>303</v>
      </c>
      <c r="C91" s="4">
        <v>329971</v>
      </c>
      <c r="D91" s="4">
        <v>205791</v>
      </c>
      <c r="E91" s="8">
        <f t="shared" si="2"/>
        <v>0.08186955447807853</v>
      </c>
      <c r="F91" s="4">
        <v>248505</v>
      </c>
      <c r="G91" s="28">
        <f t="shared" si="3"/>
        <v>0.03193290034385754</v>
      </c>
      <c r="H91" s="2"/>
    </row>
    <row r="92" spans="1:8" s="3" customFormat="1" ht="15">
      <c r="A92" s="26" t="s">
        <v>144</v>
      </c>
      <c r="B92" s="7" t="s">
        <v>143</v>
      </c>
      <c r="C92" s="4">
        <v>65567</v>
      </c>
      <c r="D92" s="4">
        <v>47745</v>
      </c>
      <c r="E92" s="8">
        <f t="shared" si="2"/>
        <v>0.054288742524320366</v>
      </c>
      <c r="F92" s="4">
        <v>62729</v>
      </c>
      <c r="G92" s="28">
        <f t="shared" si="3"/>
        <v>0.04654219814120153</v>
      </c>
      <c r="H92" s="2"/>
    </row>
    <row r="93" spans="1:8" s="3" customFormat="1" ht="15">
      <c r="A93" s="26" t="s">
        <v>146</v>
      </c>
      <c r="B93" s="7" t="s">
        <v>145</v>
      </c>
      <c r="C93" s="4">
        <v>447555</v>
      </c>
      <c r="D93" s="4">
        <v>223439</v>
      </c>
      <c r="E93" s="8">
        <f t="shared" si="2"/>
        <v>0.1227452827989639</v>
      </c>
      <c r="F93" s="4">
        <v>278803</v>
      </c>
      <c r="G93" s="28">
        <f t="shared" si="3"/>
        <v>0.037583548802068156</v>
      </c>
      <c r="H93" s="2"/>
    </row>
    <row r="94" spans="1:8" s="3" customFormat="1" ht="15">
      <c r="A94" s="26" t="s">
        <v>283</v>
      </c>
      <c r="B94" s="7" t="s">
        <v>282</v>
      </c>
      <c r="C94" s="4">
        <v>2167000</v>
      </c>
      <c r="D94" s="4">
        <v>1564938</v>
      </c>
      <c r="E94" s="8">
        <f t="shared" si="2"/>
        <v>0.0557480692054817</v>
      </c>
      <c r="F94" s="4">
        <v>1765223</v>
      </c>
      <c r="G94" s="28">
        <f t="shared" si="3"/>
        <v>0.020274596755011087</v>
      </c>
      <c r="H94" s="2"/>
    </row>
    <row r="95" spans="1:8" s="3" customFormat="1" ht="15">
      <c r="A95" s="26" t="s">
        <v>148</v>
      </c>
      <c r="B95" s="7" t="s">
        <v>147</v>
      </c>
      <c r="C95" s="4">
        <v>479833</v>
      </c>
      <c r="D95" s="4">
        <v>347086</v>
      </c>
      <c r="E95" s="8">
        <f t="shared" si="2"/>
        <v>0.05546094880640018</v>
      </c>
      <c r="F95" s="4">
        <v>370322</v>
      </c>
      <c r="G95" s="28">
        <f t="shared" si="3"/>
        <v>0.010858582678086037</v>
      </c>
      <c r="H95" s="2"/>
    </row>
    <row r="96" spans="1:8" s="3" customFormat="1" ht="15">
      <c r="A96" s="26" t="s">
        <v>150</v>
      </c>
      <c r="B96" s="7" t="s">
        <v>149</v>
      </c>
      <c r="C96" s="4">
        <v>658427</v>
      </c>
      <c r="D96" s="4">
        <v>445529</v>
      </c>
      <c r="E96" s="8">
        <f t="shared" si="2"/>
        <v>0.06726420108328446</v>
      </c>
      <c r="F96" s="4">
        <v>518650</v>
      </c>
      <c r="G96" s="28">
        <f t="shared" si="3"/>
        <v>0.025651298133736455</v>
      </c>
      <c r="H96" s="2"/>
    </row>
    <row r="97" spans="1:8" s="3" customFormat="1" ht="15">
      <c r="A97" s="26" t="s">
        <v>152</v>
      </c>
      <c r="B97" s="7" t="s">
        <v>151</v>
      </c>
      <c r="C97" s="4">
        <v>347515</v>
      </c>
      <c r="D97" s="4">
        <v>278609</v>
      </c>
      <c r="E97" s="8">
        <f t="shared" si="2"/>
        <v>0.03751982086627503</v>
      </c>
      <c r="F97" s="4">
        <v>318353</v>
      </c>
      <c r="G97" s="28">
        <f t="shared" si="3"/>
        <v>0.022474064820433348</v>
      </c>
      <c r="H97" s="2"/>
    </row>
    <row r="98" spans="1:8" s="3" customFormat="1" ht="15">
      <c r="A98" s="26" t="s">
        <v>154</v>
      </c>
      <c r="B98" s="7" t="s">
        <v>153</v>
      </c>
      <c r="C98" s="4">
        <v>87000</v>
      </c>
      <c r="D98" s="4">
        <v>60401</v>
      </c>
      <c r="E98" s="8">
        <f t="shared" si="2"/>
        <v>0.06270450252427406</v>
      </c>
      <c r="F98" s="4">
        <v>73762</v>
      </c>
      <c r="G98" s="28">
        <f t="shared" si="3"/>
        <v>0.033867204366085035</v>
      </c>
      <c r="H98" s="2"/>
    </row>
    <row r="99" spans="1:8" s="3" customFormat="1" ht="15">
      <c r="A99" s="26" t="s">
        <v>158</v>
      </c>
      <c r="B99" s="7" t="s">
        <v>157</v>
      </c>
      <c r="C99" s="4">
        <v>195000</v>
      </c>
      <c r="D99" s="4">
        <v>146873</v>
      </c>
      <c r="E99" s="8">
        <f t="shared" si="2"/>
        <v>0.04837206679844375</v>
      </c>
      <c r="F99" s="4">
        <v>181387</v>
      </c>
      <c r="G99" s="28">
        <f t="shared" si="3"/>
        <v>0.03580347899106928</v>
      </c>
      <c r="H99" s="2"/>
    </row>
    <row r="100" spans="1:8" s="3" customFormat="1" ht="15">
      <c r="A100" s="26" t="s">
        <v>160</v>
      </c>
      <c r="B100" s="7" t="s">
        <v>159</v>
      </c>
      <c r="C100" s="4">
        <v>385453</v>
      </c>
      <c r="D100" s="4">
        <v>259612</v>
      </c>
      <c r="E100" s="8">
        <f t="shared" si="2"/>
        <v>0.06808982507534478</v>
      </c>
      <c r="F100" s="4">
        <v>302574</v>
      </c>
      <c r="G100" s="28">
        <f t="shared" si="3"/>
        <v>0.02585144363696945</v>
      </c>
      <c r="H100" s="2"/>
    </row>
    <row r="101" spans="1:8" s="3" customFormat="1" ht="15">
      <c r="A101" s="26" t="s">
        <v>162</v>
      </c>
      <c r="B101" s="7" t="s">
        <v>161</v>
      </c>
      <c r="C101" s="4">
        <v>66000</v>
      </c>
      <c r="D101" s="4">
        <v>48572</v>
      </c>
      <c r="E101" s="8">
        <f t="shared" si="2"/>
        <v>0.052429447919984495</v>
      </c>
      <c r="F101" s="4">
        <v>55132</v>
      </c>
      <c r="G101" s="28">
        <f t="shared" si="3"/>
        <v>0.02133832041050332</v>
      </c>
      <c r="H101" s="2"/>
    </row>
    <row r="102" spans="1:8" s="3" customFormat="1" ht="15">
      <c r="A102" s="26" t="s">
        <v>164</v>
      </c>
      <c r="B102" s="7" t="s">
        <v>163</v>
      </c>
      <c r="C102" s="4">
        <v>40000</v>
      </c>
      <c r="D102" s="4">
        <v>26425</v>
      </c>
      <c r="E102" s="8">
        <f t="shared" si="2"/>
        <v>0.07153780796745068</v>
      </c>
      <c r="F102" s="4">
        <v>32818</v>
      </c>
      <c r="G102" s="28">
        <f t="shared" si="3"/>
        <v>0.036771027702972914</v>
      </c>
      <c r="H102" s="2"/>
    </row>
    <row r="103" spans="1:8" s="3" customFormat="1" ht="15">
      <c r="A103" s="26" t="s">
        <v>166</v>
      </c>
      <c r="B103" s="7" t="s">
        <v>165</v>
      </c>
      <c r="C103" s="4">
        <v>209921</v>
      </c>
      <c r="D103" s="4">
        <v>155692</v>
      </c>
      <c r="E103" s="8">
        <f t="shared" si="2"/>
        <v>0.05106989757901781</v>
      </c>
      <c r="F103" s="4">
        <v>174674</v>
      </c>
      <c r="G103" s="28">
        <f t="shared" si="3"/>
        <v>0.01935860798483291</v>
      </c>
      <c r="H103" s="2"/>
    </row>
    <row r="104" spans="1:8" s="3" customFormat="1" ht="15">
      <c r="A104" s="26" t="s">
        <v>168</v>
      </c>
      <c r="B104" s="7" t="s">
        <v>167</v>
      </c>
      <c r="C104" s="4">
        <v>430116</v>
      </c>
      <c r="D104" s="4">
        <v>293646</v>
      </c>
      <c r="E104" s="8">
        <f t="shared" si="2"/>
        <v>0.06568025241788944</v>
      </c>
      <c r="F104" s="4">
        <v>340921</v>
      </c>
      <c r="G104" s="28">
        <f t="shared" si="3"/>
        <v>0.025191375648114356</v>
      </c>
      <c r="H104" s="2"/>
    </row>
    <row r="105" spans="1:8" s="3" customFormat="1" ht="15">
      <c r="A105" s="26" t="s">
        <v>170</v>
      </c>
      <c r="B105" s="7" t="s">
        <v>169</v>
      </c>
      <c r="C105" s="4">
        <v>64697</v>
      </c>
      <c r="D105" s="4">
        <v>32409</v>
      </c>
      <c r="E105" s="8">
        <f t="shared" si="2"/>
        <v>0.12211254747560396</v>
      </c>
      <c r="F105" s="4">
        <v>39311</v>
      </c>
      <c r="G105" s="28">
        <f t="shared" si="3"/>
        <v>0.03270134694383975</v>
      </c>
      <c r="H105" s="2"/>
    </row>
    <row r="106" spans="1:8" s="3" customFormat="1" ht="15">
      <c r="A106" s="26" t="s">
        <v>172</v>
      </c>
      <c r="B106" s="7" t="s">
        <v>171</v>
      </c>
      <c r="C106" s="4">
        <v>301000</v>
      </c>
      <c r="D106" s="4">
        <v>226785</v>
      </c>
      <c r="E106" s="8">
        <f t="shared" si="2"/>
        <v>0.048315550910331684</v>
      </c>
      <c r="F106" s="4">
        <v>252601</v>
      </c>
      <c r="G106" s="28">
        <f t="shared" si="3"/>
        <v>0.01813052069451393</v>
      </c>
      <c r="H106" s="2"/>
    </row>
    <row r="107" spans="1:8" s="3" customFormat="1" ht="15">
      <c r="A107" s="26" t="s">
        <v>174</v>
      </c>
      <c r="B107" s="7" t="s">
        <v>173</v>
      </c>
      <c r="C107" s="4">
        <v>89080</v>
      </c>
      <c r="D107" s="4">
        <v>82722</v>
      </c>
      <c r="E107" s="8">
        <f t="shared" si="2"/>
        <v>0.012418013428757257</v>
      </c>
      <c r="F107" s="4">
        <v>89080</v>
      </c>
      <c r="G107" s="28">
        <f t="shared" si="3"/>
        <v>0.012418013428757257</v>
      </c>
      <c r="H107" s="2"/>
    </row>
    <row r="108" spans="1:8" s="3" customFormat="1" ht="15">
      <c r="A108" s="26" t="s">
        <v>176</v>
      </c>
      <c r="B108" s="7" t="s">
        <v>175</v>
      </c>
      <c r="C108" s="4">
        <v>372624</v>
      </c>
      <c r="D108" s="4">
        <v>202565</v>
      </c>
      <c r="E108" s="8">
        <f t="shared" si="2"/>
        <v>0.10692382686548618</v>
      </c>
      <c r="F108" s="4">
        <v>244665</v>
      </c>
      <c r="G108" s="28">
        <f t="shared" si="3"/>
        <v>0.031971982076124617</v>
      </c>
      <c r="H108" s="2"/>
    </row>
    <row r="109" spans="1:8" s="3" customFormat="1" ht="15">
      <c r="A109" s="26" t="s">
        <v>180</v>
      </c>
      <c r="B109" s="7" t="s">
        <v>179</v>
      </c>
      <c r="C109" s="4">
        <v>332295</v>
      </c>
      <c r="D109" s="4">
        <v>229480</v>
      </c>
      <c r="E109" s="8">
        <f t="shared" si="2"/>
        <v>0.06364448893396468</v>
      </c>
      <c r="F109" s="4">
        <v>264936</v>
      </c>
      <c r="G109" s="28">
        <f t="shared" si="3"/>
        <v>0.024234394472006038</v>
      </c>
      <c r="H109" s="2"/>
    </row>
    <row r="110" spans="1:8" s="3" customFormat="1" ht="15">
      <c r="A110" s="26" t="s">
        <v>182</v>
      </c>
      <c r="B110" s="7" t="s">
        <v>181</v>
      </c>
      <c r="C110" s="4">
        <v>124380</v>
      </c>
      <c r="D110" s="4">
        <v>66793</v>
      </c>
      <c r="E110" s="8">
        <f t="shared" si="2"/>
        <v>0.10918315923414501</v>
      </c>
      <c r="F110" s="4">
        <v>86579</v>
      </c>
      <c r="G110" s="28">
        <f t="shared" si="3"/>
        <v>0.04419177788621376</v>
      </c>
      <c r="H110" s="2"/>
    </row>
    <row r="111" spans="1:8" s="3" customFormat="1" ht="15">
      <c r="A111" s="26" t="s">
        <v>184</v>
      </c>
      <c r="B111" s="7" t="s">
        <v>183</v>
      </c>
      <c r="C111" s="4">
        <v>301140</v>
      </c>
      <c r="D111" s="4">
        <v>185169</v>
      </c>
      <c r="E111" s="8">
        <f t="shared" si="2"/>
        <v>0.08442626438635781</v>
      </c>
      <c r="F111" s="4">
        <v>225230</v>
      </c>
      <c r="G111" s="28">
        <f t="shared" si="3"/>
        <v>0.033180797688693975</v>
      </c>
      <c r="H111" s="2"/>
    </row>
    <row r="112" spans="1:8" s="3" customFormat="1" ht="15">
      <c r="A112" s="26" t="s">
        <v>186</v>
      </c>
      <c r="B112" s="7" t="s">
        <v>185</v>
      </c>
      <c r="C112" s="4">
        <v>90900</v>
      </c>
      <c r="D112" s="4">
        <v>54335</v>
      </c>
      <c r="E112" s="8">
        <f t="shared" si="2"/>
        <v>0.08955051080001941</v>
      </c>
      <c r="F112" s="4">
        <v>68177</v>
      </c>
      <c r="G112" s="28">
        <f t="shared" si="3"/>
        <v>0.03854751108564569</v>
      </c>
      <c r="H112" s="2"/>
    </row>
    <row r="113" spans="1:8" s="3" customFormat="1" ht="15">
      <c r="A113" s="26" t="s">
        <v>188</v>
      </c>
      <c r="B113" s="7" t="s">
        <v>187</v>
      </c>
      <c r="C113" s="4">
        <v>393000</v>
      </c>
      <c r="D113" s="4">
        <v>279997</v>
      </c>
      <c r="E113" s="8">
        <f t="shared" si="2"/>
        <v>0.05813203295903424</v>
      </c>
      <c r="F113" s="4">
        <v>348716</v>
      </c>
      <c r="G113" s="28">
        <f t="shared" si="3"/>
        <v>0.03725709950481182</v>
      </c>
      <c r="H113" s="2"/>
    </row>
    <row r="114" spans="1:8" s="3" customFormat="1" ht="15">
      <c r="A114" s="26" t="s">
        <v>190</v>
      </c>
      <c r="B114" s="7" t="s">
        <v>189</v>
      </c>
      <c r="C114" s="4">
        <v>470000</v>
      </c>
      <c r="D114" s="4">
        <v>307302</v>
      </c>
      <c r="E114" s="8">
        <f t="shared" si="2"/>
        <v>0.07338472790354378</v>
      </c>
      <c r="F114" s="4">
        <v>350099</v>
      </c>
      <c r="G114" s="28">
        <f t="shared" si="3"/>
        <v>0.02196866656116203</v>
      </c>
      <c r="H114" s="2"/>
    </row>
    <row r="115" spans="1:8" s="3" customFormat="1" ht="15">
      <c r="A115" s="26" t="s">
        <v>192</v>
      </c>
      <c r="B115" s="7" t="s">
        <v>191</v>
      </c>
      <c r="C115" s="4">
        <v>85000</v>
      </c>
      <c r="D115" s="4">
        <v>46224</v>
      </c>
      <c r="E115" s="8">
        <f t="shared" si="2"/>
        <v>0.1068579792411124</v>
      </c>
      <c r="F115" s="4">
        <v>58992</v>
      </c>
      <c r="G115" s="28">
        <f t="shared" si="3"/>
        <v>0.0414879893965765</v>
      </c>
      <c r="H115" s="2"/>
    </row>
    <row r="116" spans="1:8" s="3" customFormat="1" ht="15">
      <c r="A116" s="26" t="s">
        <v>194</v>
      </c>
      <c r="B116" s="7" t="s">
        <v>193</v>
      </c>
      <c r="C116" s="4">
        <v>260193</v>
      </c>
      <c r="D116" s="4">
        <v>162983</v>
      </c>
      <c r="E116" s="8">
        <f t="shared" si="2"/>
        <v>0.08108261506888792</v>
      </c>
      <c r="F116" s="4">
        <v>191662</v>
      </c>
      <c r="G116" s="28">
        <f t="shared" si="3"/>
        <v>0.02738278585368059</v>
      </c>
      <c r="H116" s="2"/>
    </row>
    <row r="117" spans="1:8" s="3" customFormat="1" ht="15">
      <c r="A117" s="26" t="s">
        <v>196</v>
      </c>
      <c r="B117" s="7" t="s">
        <v>195</v>
      </c>
      <c r="C117" s="4">
        <v>187965</v>
      </c>
      <c r="D117" s="4">
        <v>148709</v>
      </c>
      <c r="E117" s="8">
        <f t="shared" si="2"/>
        <v>0.03981630372388101</v>
      </c>
      <c r="F117" s="4">
        <v>175107</v>
      </c>
      <c r="G117" s="28">
        <f t="shared" si="3"/>
        <v>0.027608550000933763</v>
      </c>
      <c r="H117" s="2"/>
    </row>
    <row r="118" spans="1:8" s="3" customFormat="1" ht="15">
      <c r="A118" s="26" t="s">
        <v>309</v>
      </c>
      <c r="B118" s="7" t="s">
        <v>308</v>
      </c>
      <c r="C118" s="4">
        <v>2269700</v>
      </c>
      <c r="D118" s="4">
        <v>1330698</v>
      </c>
      <c r="E118" s="8">
        <f t="shared" si="2"/>
        <v>0.09307046295426313</v>
      </c>
      <c r="F118" s="4">
        <v>1602524</v>
      </c>
      <c r="G118" s="28">
        <f t="shared" si="3"/>
        <v>0.03146423310430069</v>
      </c>
      <c r="H118" s="2"/>
    </row>
    <row r="119" spans="1:8" s="3" customFormat="1" ht="15">
      <c r="A119" s="26" t="s">
        <v>309</v>
      </c>
      <c r="B119" s="7" t="s">
        <v>320</v>
      </c>
      <c r="C119" s="4">
        <v>721842</v>
      </c>
      <c r="D119" s="4">
        <v>602596</v>
      </c>
      <c r="E119" s="8">
        <f t="shared" si="2"/>
        <v>0.03055059218249756</v>
      </c>
      <c r="F119" s="4">
        <v>629853</v>
      </c>
      <c r="G119" s="28">
        <f t="shared" si="3"/>
        <v>0.007400494310743966</v>
      </c>
      <c r="H119" s="2"/>
    </row>
    <row r="120" spans="1:8" s="3" customFormat="1" ht="15">
      <c r="A120" s="26" t="s">
        <v>198</v>
      </c>
      <c r="B120" s="7" t="s">
        <v>197</v>
      </c>
      <c r="C120" s="4">
        <v>112700</v>
      </c>
      <c r="D120" s="4">
        <v>76021</v>
      </c>
      <c r="E120" s="8">
        <f t="shared" si="2"/>
        <v>0.067820833094131</v>
      </c>
      <c r="F120" s="4">
        <v>89039</v>
      </c>
      <c r="G120" s="28">
        <f t="shared" si="3"/>
        <v>0.0266942173257374</v>
      </c>
      <c r="H120" s="2"/>
    </row>
    <row r="121" spans="1:8" s="3" customFormat="1" ht="15">
      <c r="A121" s="26" t="s">
        <v>200</v>
      </c>
      <c r="B121" s="7" t="s">
        <v>199</v>
      </c>
      <c r="C121" s="4">
        <v>39915</v>
      </c>
      <c r="D121" s="4">
        <v>34939</v>
      </c>
      <c r="E121" s="8">
        <f t="shared" si="2"/>
        <v>0.02243947928076473</v>
      </c>
      <c r="F121" s="4">
        <v>39915</v>
      </c>
      <c r="G121" s="28">
        <f t="shared" si="3"/>
        <v>0.02243947928076473</v>
      </c>
      <c r="H121" s="2"/>
    </row>
    <row r="122" spans="1:8" s="3" customFormat="1" ht="15">
      <c r="A122" s="26" t="s">
        <v>202</v>
      </c>
      <c r="B122" s="7" t="s">
        <v>201</v>
      </c>
      <c r="C122" s="4">
        <v>470000</v>
      </c>
      <c r="D122" s="4">
        <v>396511</v>
      </c>
      <c r="E122" s="8">
        <f t="shared" si="2"/>
        <v>0.028743497156370257</v>
      </c>
      <c r="F122" s="4">
        <v>423181</v>
      </c>
      <c r="G122" s="28">
        <f t="shared" si="3"/>
        <v>0.010908434479269813</v>
      </c>
      <c r="H122" s="2"/>
    </row>
    <row r="123" spans="1:8" s="3" customFormat="1" ht="15">
      <c r="A123" s="26" t="s">
        <v>204</v>
      </c>
      <c r="B123" s="7" t="s">
        <v>203</v>
      </c>
      <c r="C123" s="4">
        <v>388600</v>
      </c>
      <c r="D123" s="4">
        <v>228875</v>
      </c>
      <c r="E123" s="8">
        <f t="shared" si="2"/>
        <v>0.09223831314266273</v>
      </c>
      <c r="F123" s="4">
        <v>283501</v>
      </c>
      <c r="G123" s="28">
        <f t="shared" si="3"/>
        <v>0.03631720000341043</v>
      </c>
      <c r="H123" s="2"/>
    </row>
    <row r="124" spans="1:8" s="3" customFormat="1" ht="15">
      <c r="A124" s="26" t="s">
        <v>206</v>
      </c>
      <c r="B124" s="7" t="s">
        <v>205</v>
      </c>
      <c r="C124" s="4">
        <v>90000</v>
      </c>
      <c r="D124" s="4">
        <v>66019</v>
      </c>
      <c r="E124" s="8">
        <f t="shared" si="2"/>
        <v>0.05300134995284589</v>
      </c>
      <c r="F124" s="4">
        <v>76589</v>
      </c>
      <c r="G124" s="28">
        <f t="shared" si="3"/>
        <v>0.025060683226820757</v>
      </c>
      <c r="H124" s="2"/>
    </row>
    <row r="125" spans="1:8" s="3" customFormat="1" ht="15">
      <c r="A125" s="26" t="s">
        <v>208</v>
      </c>
      <c r="B125" s="7" t="s">
        <v>207</v>
      </c>
      <c r="C125" s="4">
        <v>602860</v>
      </c>
      <c r="D125" s="4">
        <v>428334</v>
      </c>
      <c r="E125" s="8">
        <f t="shared" si="2"/>
        <v>0.05861729935368776</v>
      </c>
      <c r="F125" s="4">
        <v>488939</v>
      </c>
      <c r="G125" s="28">
        <f t="shared" si="3"/>
        <v>0.022300771419717647</v>
      </c>
      <c r="H125" s="2"/>
    </row>
    <row r="126" spans="1:8" s="3" customFormat="1" ht="15">
      <c r="A126" s="26" t="s">
        <v>210</v>
      </c>
      <c r="B126" s="7" t="s">
        <v>209</v>
      </c>
      <c r="C126" s="4">
        <v>186741</v>
      </c>
      <c r="D126" s="4">
        <v>124910</v>
      </c>
      <c r="E126" s="8">
        <f t="shared" si="2"/>
        <v>0.06931849538223123</v>
      </c>
      <c r="F126" s="4">
        <v>144512</v>
      </c>
      <c r="G126" s="28">
        <f t="shared" si="3"/>
        <v>0.024592369485819443</v>
      </c>
      <c r="H126" s="2"/>
    </row>
    <row r="127" spans="1:8" s="3" customFormat="1" ht="15">
      <c r="A127" s="26" t="s">
        <v>212</v>
      </c>
      <c r="B127" s="7" t="s">
        <v>211</v>
      </c>
      <c r="C127" s="4">
        <v>615000</v>
      </c>
      <c r="D127" s="4">
        <v>492512</v>
      </c>
      <c r="E127" s="8">
        <f t="shared" si="2"/>
        <v>0.03771091116750336</v>
      </c>
      <c r="F127" s="4">
        <v>556594</v>
      </c>
      <c r="G127" s="28">
        <f t="shared" si="3"/>
        <v>0.020595425275473422</v>
      </c>
      <c r="H127" s="2"/>
    </row>
    <row r="128" spans="1:8" s="3" customFormat="1" ht="15">
      <c r="A128" s="26" t="s">
        <v>216</v>
      </c>
      <c r="B128" s="7" t="s">
        <v>215</v>
      </c>
      <c r="C128" s="4">
        <v>109000</v>
      </c>
      <c r="D128" s="4">
        <v>76905</v>
      </c>
      <c r="E128" s="8">
        <f t="shared" si="2"/>
        <v>0.05985223562622788</v>
      </c>
      <c r="F128" s="4">
        <v>91871</v>
      </c>
      <c r="G128" s="28">
        <f t="shared" si="3"/>
        <v>0.03007926357832691</v>
      </c>
      <c r="H128" s="2"/>
    </row>
    <row r="129" spans="1:8" s="3" customFormat="1" ht="15">
      <c r="A129" s="26" t="s">
        <v>218</v>
      </c>
      <c r="B129" s="7" t="s">
        <v>217</v>
      </c>
      <c r="C129" s="4">
        <v>150000</v>
      </c>
      <c r="D129" s="4">
        <v>141292</v>
      </c>
      <c r="E129" s="8">
        <f t="shared" si="2"/>
        <v>0.010017614219662407</v>
      </c>
      <c r="F129" s="4">
        <v>150000</v>
      </c>
      <c r="G129" s="28">
        <f t="shared" si="3"/>
        <v>0.010017614219662407</v>
      </c>
      <c r="H129" s="2"/>
    </row>
    <row r="130" spans="1:8" s="3" customFormat="1" ht="15">
      <c r="A130" s="26" t="s">
        <v>220</v>
      </c>
      <c r="B130" s="7" t="s">
        <v>219</v>
      </c>
      <c r="C130" s="4">
        <v>442000</v>
      </c>
      <c r="D130" s="4">
        <v>312705</v>
      </c>
      <c r="E130" s="8">
        <f t="shared" si="2"/>
        <v>0.05937057861145867</v>
      </c>
      <c r="F130" s="4">
        <v>413145</v>
      </c>
      <c r="G130" s="28">
        <f t="shared" si="3"/>
        <v>0.04751748116533183</v>
      </c>
      <c r="H130" s="2"/>
    </row>
    <row r="131" spans="1:8" s="3" customFormat="1" ht="15">
      <c r="A131" s="26" t="s">
        <v>222</v>
      </c>
      <c r="B131" s="7" t="s">
        <v>221</v>
      </c>
      <c r="C131" s="4">
        <v>145153</v>
      </c>
      <c r="D131" s="4">
        <v>103198</v>
      </c>
      <c r="E131" s="8">
        <f t="shared" si="2"/>
        <v>0.05850388398937523</v>
      </c>
      <c r="F131" s="4">
        <v>117719</v>
      </c>
      <c r="G131" s="28">
        <f t="shared" si="3"/>
        <v>0.022184318118887214</v>
      </c>
      <c r="H131" s="2"/>
    </row>
    <row r="132" spans="1:8" s="3" customFormat="1" ht="15">
      <c r="A132" s="26" t="s">
        <v>224</v>
      </c>
      <c r="B132" s="7" t="s">
        <v>223</v>
      </c>
      <c r="C132" s="4">
        <v>997000</v>
      </c>
      <c r="D132" s="4">
        <v>838266</v>
      </c>
      <c r="E132" s="8">
        <f t="shared" si="2"/>
        <v>0.029324281492436377</v>
      </c>
      <c r="F132" s="4">
        <v>889841</v>
      </c>
      <c r="G132" s="28">
        <f t="shared" si="3"/>
        <v>0.010000898464931796</v>
      </c>
      <c r="H132" s="2"/>
    </row>
    <row r="133" spans="1:8" s="3" customFormat="1" ht="15">
      <c r="A133" s="26" t="s">
        <v>226</v>
      </c>
      <c r="B133" s="7" t="s">
        <v>225</v>
      </c>
      <c r="C133" s="4">
        <v>115000</v>
      </c>
      <c r="D133" s="4">
        <v>89446</v>
      </c>
      <c r="E133" s="8">
        <f aca="true" t="shared" si="4" ref="E133:E172">((C133/D133)^(1/6))-1</f>
        <v>0.0427722998918032</v>
      </c>
      <c r="F133" s="4">
        <v>112735</v>
      </c>
      <c r="G133" s="28">
        <f aca="true" t="shared" si="5" ref="G133:G172">((F133/D133)^(1/6))-1</f>
        <v>0.03932085253897499</v>
      </c>
      <c r="H133" s="2"/>
    </row>
    <row r="134" spans="1:8" s="3" customFormat="1" ht="15">
      <c r="A134" s="26" t="s">
        <v>285</v>
      </c>
      <c r="B134" s="7" t="s">
        <v>284</v>
      </c>
      <c r="C134" s="4">
        <v>195062</v>
      </c>
      <c r="D134" s="4">
        <v>134415</v>
      </c>
      <c r="E134" s="8">
        <f t="shared" si="4"/>
        <v>0.064030693690734</v>
      </c>
      <c r="F134" s="4">
        <v>156178</v>
      </c>
      <c r="G134" s="28">
        <f t="shared" si="5"/>
        <v>0.025326117671009785</v>
      </c>
      <c r="H134" s="2"/>
    </row>
    <row r="135" spans="1:8" s="3" customFormat="1" ht="15">
      <c r="A135" s="26" t="s">
        <v>228</v>
      </c>
      <c r="B135" s="7" t="s">
        <v>227</v>
      </c>
      <c r="C135" s="4">
        <v>195000</v>
      </c>
      <c r="D135" s="4">
        <v>161068</v>
      </c>
      <c r="E135" s="8">
        <f t="shared" si="4"/>
        <v>0.03237518644820736</v>
      </c>
      <c r="F135" s="4">
        <v>195000</v>
      </c>
      <c r="G135" s="28">
        <f t="shared" si="5"/>
        <v>0.03237518644820736</v>
      </c>
      <c r="H135" s="2"/>
    </row>
    <row r="136" spans="1:8" s="3" customFormat="1" ht="15">
      <c r="A136" s="26" t="s">
        <v>230</v>
      </c>
      <c r="B136" s="7" t="s">
        <v>229</v>
      </c>
      <c r="C136" s="4">
        <v>378370</v>
      </c>
      <c r="D136" s="4">
        <v>224129</v>
      </c>
      <c r="E136" s="8">
        <f t="shared" si="4"/>
        <v>0.09119685830495561</v>
      </c>
      <c r="F136" s="4">
        <v>278987</v>
      </c>
      <c r="G136" s="28">
        <f t="shared" si="5"/>
        <v>0.03716452122913827</v>
      </c>
      <c r="H136" s="2"/>
    </row>
    <row r="137" spans="1:8" s="3" customFormat="1" ht="15">
      <c r="A137" s="26" t="s">
        <v>232</v>
      </c>
      <c r="B137" s="7" t="s">
        <v>231</v>
      </c>
      <c r="C137" s="4">
        <v>400000</v>
      </c>
      <c r="D137" s="4">
        <v>338177</v>
      </c>
      <c r="E137" s="8">
        <f t="shared" si="4"/>
        <v>0.02837770823096908</v>
      </c>
      <c r="F137" s="4">
        <v>393351</v>
      </c>
      <c r="G137" s="28">
        <f t="shared" si="5"/>
        <v>0.025508738117608898</v>
      </c>
      <c r="H137" s="2"/>
    </row>
    <row r="138" spans="1:8" s="3" customFormat="1" ht="15">
      <c r="A138" s="26" t="s">
        <v>234</v>
      </c>
      <c r="B138" s="7" t="s">
        <v>233</v>
      </c>
      <c r="C138" s="4">
        <v>31200</v>
      </c>
      <c r="D138" s="4">
        <v>19747</v>
      </c>
      <c r="E138" s="8">
        <f t="shared" si="4"/>
        <v>0.07921733178032753</v>
      </c>
      <c r="F138" s="4">
        <v>23991</v>
      </c>
      <c r="G138" s="28">
        <f t="shared" si="5"/>
        <v>0.032978313790231084</v>
      </c>
      <c r="H138" s="2"/>
    </row>
    <row r="139" spans="1:8" s="3" customFormat="1" ht="15">
      <c r="A139" s="26" t="s">
        <v>236</v>
      </c>
      <c r="B139" s="7" t="s">
        <v>235</v>
      </c>
      <c r="C139" s="4">
        <v>550000</v>
      </c>
      <c r="D139" s="4">
        <v>390604</v>
      </c>
      <c r="E139" s="8">
        <f t="shared" si="4"/>
        <v>0.05869533766799706</v>
      </c>
      <c r="F139" s="4">
        <v>447397</v>
      </c>
      <c r="G139" s="28">
        <f t="shared" si="5"/>
        <v>0.022883241914410934</v>
      </c>
      <c r="H139" s="2"/>
    </row>
    <row r="140" spans="1:8" s="3" customFormat="1" ht="15">
      <c r="A140" s="26" t="s">
        <v>238</v>
      </c>
      <c r="B140" s="7" t="s">
        <v>237</v>
      </c>
      <c r="C140" s="4">
        <v>240000</v>
      </c>
      <c r="D140" s="4">
        <v>173044</v>
      </c>
      <c r="E140" s="8">
        <f t="shared" si="4"/>
        <v>0.05602884929632945</v>
      </c>
      <c r="F140" s="4">
        <v>204106</v>
      </c>
      <c r="G140" s="28">
        <f t="shared" si="5"/>
        <v>0.027897644929157694</v>
      </c>
      <c r="H140" s="2"/>
    </row>
    <row r="141" spans="1:8" s="3" customFormat="1" ht="15.75" thickBot="1">
      <c r="A141" s="33" t="s">
        <v>300</v>
      </c>
      <c r="B141" s="34" t="s">
        <v>299</v>
      </c>
      <c r="C141" s="20">
        <v>1494065</v>
      </c>
      <c r="D141" s="20">
        <v>940139</v>
      </c>
      <c r="E141" s="21">
        <f t="shared" si="4"/>
        <v>0.08026317201096456</v>
      </c>
      <c r="F141" s="20">
        <v>1104848</v>
      </c>
      <c r="G141" s="29">
        <f t="shared" si="5"/>
        <v>0.02727111680775063</v>
      </c>
      <c r="H141" s="2"/>
    </row>
    <row r="142" spans="1:8" s="3" customFormat="1" ht="15">
      <c r="A142" s="35" t="s">
        <v>110</v>
      </c>
      <c r="B142" s="35" t="s">
        <v>109</v>
      </c>
      <c r="C142" s="36">
        <v>559181</v>
      </c>
      <c r="D142" s="36">
        <v>339886</v>
      </c>
      <c r="E142" s="37">
        <f t="shared" si="4"/>
        <v>0.08651698967488008</v>
      </c>
      <c r="F142" s="36">
        <v>392925</v>
      </c>
      <c r="G142" s="37">
        <f t="shared" si="5"/>
        <v>0.024462496219486818</v>
      </c>
      <c r="H142" s="2"/>
    </row>
    <row r="143" spans="1:8" s="3" customFormat="1" ht="15">
      <c r="A143" s="38" t="s">
        <v>132</v>
      </c>
      <c r="B143" s="38" t="s">
        <v>131</v>
      </c>
      <c r="C143" s="39">
        <v>1551058</v>
      </c>
      <c r="D143" s="39">
        <v>985120</v>
      </c>
      <c r="E143" s="40">
        <f t="shared" si="4"/>
        <v>0.07859023386364195</v>
      </c>
      <c r="F143" s="39">
        <v>1120493</v>
      </c>
      <c r="G143" s="40">
        <f t="shared" si="5"/>
        <v>0.021692021432143216</v>
      </c>
      <c r="H143" s="2"/>
    </row>
    <row r="144" spans="1:8" s="3" customFormat="1" ht="15">
      <c r="A144" s="38" t="s">
        <v>240</v>
      </c>
      <c r="B144" s="38" t="s">
        <v>239</v>
      </c>
      <c r="C144" s="39">
        <v>205000</v>
      </c>
      <c r="D144" s="39">
        <v>136305</v>
      </c>
      <c r="E144" s="40">
        <f t="shared" si="4"/>
        <v>0.07038581639698194</v>
      </c>
      <c r="F144" s="39">
        <v>160319</v>
      </c>
      <c r="G144" s="40">
        <f t="shared" si="5"/>
        <v>0.027414130996247232</v>
      </c>
      <c r="H144" s="2"/>
    </row>
    <row r="145" spans="1:8" s="3" customFormat="1" ht="15">
      <c r="A145" s="38" t="s">
        <v>242</v>
      </c>
      <c r="B145" s="38" t="s">
        <v>241</v>
      </c>
      <c r="C145" s="39">
        <v>89383</v>
      </c>
      <c r="D145" s="39">
        <v>59226</v>
      </c>
      <c r="E145" s="40">
        <f t="shared" si="4"/>
        <v>0.07100234264377003</v>
      </c>
      <c r="F145" s="39">
        <v>68667</v>
      </c>
      <c r="G145" s="40">
        <f t="shared" si="5"/>
        <v>0.02495770668580599</v>
      </c>
      <c r="H145" s="2"/>
    </row>
    <row r="146" spans="1:8" s="3" customFormat="1" ht="15">
      <c r="A146" s="38" t="s">
        <v>246</v>
      </c>
      <c r="B146" s="38" t="s">
        <v>245</v>
      </c>
      <c r="C146" s="39">
        <v>156772</v>
      </c>
      <c r="D146" s="39">
        <v>91268</v>
      </c>
      <c r="E146" s="40">
        <f t="shared" si="4"/>
        <v>0.09435525453612681</v>
      </c>
      <c r="F146" s="39">
        <v>113595</v>
      </c>
      <c r="G146" s="40">
        <f t="shared" si="5"/>
        <v>0.03714651813607439</v>
      </c>
      <c r="H146" s="2"/>
    </row>
    <row r="147" spans="1:8" s="3" customFormat="1" ht="15">
      <c r="A147" s="38" t="s">
        <v>248</v>
      </c>
      <c r="B147" s="38" t="s">
        <v>247</v>
      </c>
      <c r="C147" s="39">
        <v>440000</v>
      </c>
      <c r="D147" s="39">
        <v>317089</v>
      </c>
      <c r="E147" s="40">
        <f t="shared" si="4"/>
        <v>0.056116716209892115</v>
      </c>
      <c r="F147" s="39">
        <v>361219</v>
      </c>
      <c r="G147" s="40">
        <f t="shared" si="5"/>
        <v>0.02195451866268283</v>
      </c>
      <c r="H147" s="2"/>
    </row>
    <row r="148" spans="1:8" s="3" customFormat="1" ht="15">
      <c r="A148" s="38" t="s">
        <v>250</v>
      </c>
      <c r="B148" s="38" t="s">
        <v>249</v>
      </c>
      <c r="C148" s="39">
        <v>300000</v>
      </c>
      <c r="D148" s="39">
        <v>210583</v>
      </c>
      <c r="E148" s="40">
        <f t="shared" si="4"/>
        <v>0.0607580209551144</v>
      </c>
      <c r="F148" s="39">
        <v>264404</v>
      </c>
      <c r="G148" s="40">
        <f t="shared" si="5"/>
        <v>0.03866170284196535</v>
      </c>
      <c r="H148" s="2"/>
    </row>
    <row r="149" spans="1:8" s="3" customFormat="1" ht="15">
      <c r="A149" s="38" t="s">
        <v>295</v>
      </c>
      <c r="B149" s="38" t="s">
        <v>294</v>
      </c>
      <c r="C149" s="39">
        <v>3520000</v>
      </c>
      <c r="D149" s="39">
        <v>2493013</v>
      </c>
      <c r="E149" s="40">
        <f t="shared" si="4"/>
        <v>0.05917979300070231</v>
      </c>
      <c r="F149" s="39">
        <v>2994881</v>
      </c>
      <c r="G149" s="40">
        <f t="shared" si="5"/>
        <v>0.031040768015568876</v>
      </c>
      <c r="H149" s="2"/>
    </row>
    <row r="150" spans="1:8" s="3" customFormat="1" ht="15">
      <c r="A150" s="38" t="s">
        <v>295</v>
      </c>
      <c r="B150" s="38" t="s">
        <v>298</v>
      </c>
      <c r="C150" s="39">
        <v>19045000</v>
      </c>
      <c r="D150" s="39">
        <v>13655680</v>
      </c>
      <c r="E150" s="40">
        <f t="shared" si="4"/>
        <v>0.0570071887356407</v>
      </c>
      <c r="F150" s="39">
        <v>15832038</v>
      </c>
      <c r="G150" s="40">
        <f t="shared" si="5"/>
        <v>0.024952916111364853</v>
      </c>
      <c r="H150" s="2"/>
    </row>
    <row r="151" spans="1:8" s="3" customFormat="1" ht="15">
      <c r="A151" s="38" t="s">
        <v>295</v>
      </c>
      <c r="B151" s="38" t="s">
        <v>321</v>
      </c>
      <c r="C151" s="39">
        <v>23145262</v>
      </c>
      <c r="D151" s="39">
        <v>16555688</v>
      </c>
      <c r="E151" s="40">
        <f t="shared" si="4"/>
        <v>0.05743207087605673</v>
      </c>
      <c r="F151" s="39">
        <v>18177731</v>
      </c>
      <c r="G151" s="40">
        <f t="shared" si="5"/>
        <v>0.015699892525797843</v>
      </c>
      <c r="H151" s="2"/>
    </row>
    <row r="152" spans="1:8" s="3" customFormat="1" ht="15">
      <c r="A152" s="38" t="s">
        <v>252</v>
      </c>
      <c r="B152" s="38" t="s">
        <v>251</v>
      </c>
      <c r="C152" s="39">
        <v>204000</v>
      </c>
      <c r="D152" s="39">
        <v>178053</v>
      </c>
      <c r="E152" s="40">
        <f t="shared" si="4"/>
        <v>0.0229321114111245</v>
      </c>
      <c r="F152" s="39">
        <v>204000</v>
      </c>
      <c r="G152" s="40">
        <f t="shared" si="5"/>
        <v>0.0229321114111245</v>
      </c>
      <c r="H152" s="2"/>
    </row>
    <row r="153" spans="1:8" s="3" customFormat="1" ht="15">
      <c r="A153" s="38" t="s">
        <v>254</v>
      </c>
      <c r="B153" s="38" t="s">
        <v>253</v>
      </c>
      <c r="C153" s="39">
        <v>5200</v>
      </c>
      <c r="D153" s="39">
        <v>4839</v>
      </c>
      <c r="E153" s="40">
        <f t="shared" si="4"/>
        <v>0.012063945676124899</v>
      </c>
      <c r="F153" s="39">
        <v>5200</v>
      </c>
      <c r="G153" s="40">
        <f t="shared" si="5"/>
        <v>0.012063945676124899</v>
      </c>
      <c r="H153" s="2"/>
    </row>
    <row r="154" spans="1:8" s="3" customFormat="1" ht="15">
      <c r="A154" s="38" t="s">
        <v>330</v>
      </c>
      <c r="B154" s="38" t="s">
        <v>255</v>
      </c>
      <c r="C154" s="39">
        <v>118769</v>
      </c>
      <c r="D154" s="39">
        <v>98771</v>
      </c>
      <c r="E154" s="40">
        <f t="shared" si="4"/>
        <v>0.031206420075007513</v>
      </c>
      <c r="F154" s="39">
        <v>111997</v>
      </c>
      <c r="G154" s="40">
        <f t="shared" si="5"/>
        <v>0.02116555337925008</v>
      </c>
      <c r="H154" s="2"/>
    </row>
    <row r="155" spans="1:8" s="3" customFormat="1" ht="15">
      <c r="A155" s="38" t="s">
        <v>257</v>
      </c>
      <c r="B155" s="38" t="s">
        <v>256</v>
      </c>
      <c r="C155" s="39">
        <v>20000</v>
      </c>
      <c r="D155" s="39">
        <v>16051</v>
      </c>
      <c r="E155" s="40">
        <f t="shared" si="4"/>
        <v>0.03734045892749416</v>
      </c>
      <c r="F155" s="39">
        <v>19367</v>
      </c>
      <c r="G155" s="40">
        <f t="shared" si="5"/>
        <v>0.031794898594624366</v>
      </c>
      <c r="H155" s="2"/>
    </row>
    <row r="156" spans="1:8" s="3" customFormat="1" ht="15">
      <c r="A156" s="38" t="s">
        <v>259</v>
      </c>
      <c r="B156" s="38" t="s">
        <v>258</v>
      </c>
      <c r="C156" s="39">
        <v>313978</v>
      </c>
      <c r="D156" s="39">
        <v>243441</v>
      </c>
      <c r="E156" s="40">
        <f t="shared" si="4"/>
        <v>0.04332011978936667</v>
      </c>
      <c r="F156" s="39">
        <v>268027</v>
      </c>
      <c r="G156" s="40">
        <f t="shared" si="5"/>
        <v>0.016164776962644734</v>
      </c>
      <c r="H156" s="2"/>
    </row>
    <row r="157" spans="1:8" s="3" customFormat="1" ht="15">
      <c r="A157" s="38" t="s">
        <v>291</v>
      </c>
      <c r="B157" s="38" t="s">
        <v>290</v>
      </c>
      <c r="C157" s="39">
        <v>834000</v>
      </c>
      <c r="D157" s="39">
        <v>694996</v>
      </c>
      <c r="E157" s="40">
        <f t="shared" si="4"/>
        <v>0.03085430971788994</v>
      </c>
      <c r="F157" s="39">
        <v>753686</v>
      </c>
      <c r="G157" s="40">
        <f t="shared" si="5"/>
        <v>0.013603318759175753</v>
      </c>
      <c r="H157" s="2"/>
    </row>
    <row r="158" spans="1:8" s="3" customFormat="1" ht="15">
      <c r="A158" s="38" t="s">
        <v>261</v>
      </c>
      <c r="B158" s="38" t="s">
        <v>260</v>
      </c>
      <c r="C158" s="39">
        <v>265439</v>
      </c>
      <c r="D158" s="39">
        <v>200500</v>
      </c>
      <c r="E158" s="40">
        <f t="shared" si="4"/>
        <v>0.047872378307944885</v>
      </c>
      <c r="F158" s="39">
        <v>225786</v>
      </c>
      <c r="G158" s="40">
        <f t="shared" si="5"/>
        <v>0.019992798400115586</v>
      </c>
      <c r="H158" s="2"/>
    </row>
    <row r="159" spans="1:8" s="3" customFormat="1" ht="15">
      <c r="A159" s="38" t="s">
        <v>263</v>
      </c>
      <c r="B159" s="38" t="s">
        <v>262</v>
      </c>
      <c r="C159" s="39">
        <v>169000</v>
      </c>
      <c r="D159" s="39">
        <v>94462</v>
      </c>
      <c r="E159" s="40">
        <f t="shared" si="4"/>
        <v>0.10180547988150246</v>
      </c>
      <c r="F159" s="39">
        <v>114366</v>
      </c>
      <c r="G159" s="40">
        <f t="shared" si="5"/>
        <v>0.032380911371298504</v>
      </c>
      <c r="H159" s="2"/>
    </row>
    <row r="160" spans="1:8" s="3" customFormat="1" ht="15">
      <c r="A160" s="38" t="s">
        <v>265</v>
      </c>
      <c r="B160" s="38" t="s">
        <v>264</v>
      </c>
      <c r="C160" s="39">
        <v>712000</v>
      </c>
      <c r="D160" s="39">
        <v>510641</v>
      </c>
      <c r="E160" s="40">
        <f t="shared" si="4"/>
        <v>0.056965272978294124</v>
      </c>
      <c r="F160" s="39">
        <v>568838</v>
      </c>
      <c r="G160" s="40">
        <f t="shared" si="5"/>
        <v>0.01815090856558932</v>
      </c>
      <c r="H160" s="2"/>
    </row>
    <row r="161" spans="1:8" s="3" customFormat="1" ht="15">
      <c r="A161" s="38" t="s">
        <v>267</v>
      </c>
      <c r="B161" s="38" t="s">
        <v>266</v>
      </c>
      <c r="C161" s="39">
        <v>324057</v>
      </c>
      <c r="D161" s="39">
        <v>251951</v>
      </c>
      <c r="E161" s="40">
        <f t="shared" si="4"/>
        <v>0.04283969382888797</v>
      </c>
      <c r="F161" s="39">
        <v>274559</v>
      </c>
      <c r="G161" s="40">
        <f t="shared" si="5"/>
        <v>0.014424975129059048</v>
      </c>
      <c r="H161" s="2"/>
    </row>
    <row r="162" spans="1:8" s="3" customFormat="1" ht="15">
      <c r="A162" s="38" t="s">
        <v>269</v>
      </c>
      <c r="B162" s="38" t="s">
        <v>268</v>
      </c>
      <c r="C162" s="39">
        <v>60000</v>
      </c>
      <c r="D162" s="39">
        <v>36131</v>
      </c>
      <c r="E162" s="40">
        <f t="shared" si="4"/>
        <v>0.08820790928350974</v>
      </c>
      <c r="F162" s="9">
        <v>43068</v>
      </c>
      <c r="G162" s="40">
        <f t="shared" si="5"/>
        <v>0.029704127949174985</v>
      </c>
      <c r="H162" s="2"/>
    </row>
    <row r="163" spans="1:8" s="3" customFormat="1" ht="15">
      <c r="A163" s="38" t="s">
        <v>271</v>
      </c>
      <c r="B163" s="38" t="s">
        <v>270</v>
      </c>
      <c r="C163" s="39">
        <v>82563</v>
      </c>
      <c r="D163" s="39">
        <v>66802</v>
      </c>
      <c r="E163" s="40">
        <f t="shared" si="4"/>
        <v>0.035935382386266035</v>
      </c>
      <c r="F163" s="39">
        <v>79139</v>
      </c>
      <c r="G163" s="40">
        <f t="shared" si="5"/>
        <v>0.028648148808740892</v>
      </c>
      <c r="H163" s="2"/>
    </row>
    <row r="164" spans="1:8" s="3" customFormat="1" ht="15">
      <c r="A164" s="38" t="s">
        <v>273</v>
      </c>
      <c r="B164" s="38" t="s">
        <v>272</v>
      </c>
      <c r="C164" s="39">
        <v>37000</v>
      </c>
      <c r="D164" s="39">
        <v>26065</v>
      </c>
      <c r="E164" s="40">
        <f t="shared" si="4"/>
        <v>0.060125625513829384</v>
      </c>
      <c r="F164" s="39">
        <v>32009</v>
      </c>
      <c r="G164" s="40">
        <f t="shared" si="5"/>
        <v>0.03483012468372726</v>
      </c>
      <c r="H164" s="2"/>
    </row>
    <row r="165" spans="1:8" s="3" customFormat="1" ht="15">
      <c r="A165" s="38" t="s">
        <v>76</v>
      </c>
      <c r="B165" s="38" t="s">
        <v>75</v>
      </c>
      <c r="C165" s="39">
        <v>1404134</v>
      </c>
      <c r="D165" s="39">
        <v>1039270</v>
      </c>
      <c r="E165" s="40">
        <f t="shared" si="4"/>
        <v>0.051429184222167024</v>
      </c>
      <c r="F165" s="39">
        <v>1166985</v>
      </c>
      <c r="G165" s="40">
        <f t="shared" si="5"/>
        <v>0.019505282713358607</v>
      </c>
      <c r="H165" s="2"/>
    </row>
    <row r="166" spans="1:8" s="3" customFormat="1" ht="15">
      <c r="A166" s="38" t="s">
        <v>156</v>
      </c>
      <c r="B166" s="38" t="s">
        <v>155</v>
      </c>
      <c r="C166" s="39">
        <v>512229</v>
      </c>
      <c r="D166" s="39">
        <v>358165</v>
      </c>
      <c r="E166" s="40">
        <f t="shared" si="4"/>
        <v>0.06144338881806166</v>
      </c>
      <c r="F166" s="39">
        <v>413600</v>
      </c>
      <c r="G166" s="40">
        <f t="shared" si="5"/>
        <v>0.024274193830160273</v>
      </c>
      <c r="H166" s="2"/>
    </row>
    <row r="167" spans="1:8" s="3" customFormat="1" ht="15">
      <c r="A167" s="38" t="s">
        <v>275</v>
      </c>
      <c r="B167" s="38" t="s">
        <v>274</v>
      </c>
      <c r="C167" s="39">
        <v>425950</v>
      </c>
      <c r="D167" s="39">
        <v>290316</v>
      </c>
      <c r="E167" s="40">
        <f t="shared" si="4"/>
        <v>0.06597726408229931</v>
      </c>
      <c r="F167" s="39">
        <v>337435</v>
      </c>
      <c r="G167" s="40">
        <f t="shared" si="5"/>
        <v>0.025383975183798313</v>
      </c>
      <c r="H167" s="2"/>
    </row>
    <row r="168" spans="1:7" ht="15">
      <c r="A168" s="38" t="s">
        <v>277</v>
      </c>
      <c r="B168" s="38" t="s">
        <v>276</v>
      </c>
      <c r="C168" s="39">
        <v>17295</v>
      </c>
      <c r="D168" s="39">
        <v>17007</v>
      </c>
      <c r="E168" s="40">
        <f t="shared" si="4"/>
        <v>0.0028026565154579686</v>
      </c>
      <c r="F168" s="39">
        <v>17295</v>
      </c>
      <c r="G168" s="40">
        <f t="shared" si="5"/>
        <v>0.0028026565154579686</v>
      </c>
    </row>
    <row r="169" spans="1:7" ht="15">
      <c r="A169" s="38" t="s">
        <v>287</v>
      </c>
      <c r="B169" s="38" t="s">
        <v>286</v>
      </c>
      <c r="C169" s="39">
        <v>236109</v>
      </c>
      <c r="D169" s="39">
        <v>160406</v>
      </c>
      <c r="E169" s="40">
        <f t="shared" si="4"/>
        <v>0.06655188791162336</v>
      </c>
      <c r="F169" s="39">
        <v>184382</v>
      </c>
      <c r="G169" s="40">
        <f t="shared" si="5"/>
        <v>0.02348854275662915</v>
      </c>
    </row>
    <row r="170" spans="1:8" s="3" customFormat="1" ht="15">
      <c r="A170" s="38" t="s">
        <v>279</v>
      </c>
      <c r="B170" s="38" t="s">
        <v>278</v>
      </c>
      <c r="C170" s="39">
        <v>129000</v>
      </c>
      <c r="D170" s="39">
        <v>87200</v>
      </c>
      <c r="E170" s="40">
        <f t="shared" si="4"/>
        <v>0.06744507439669278</v>
      </c>
      <c r="F170" s="39">
        <v>104631</v>
      </c>
      <c r="G170" s="40">
        <f t="shared" si="5"/>
        <v>0.0308385432163516</v>
      </c>
      <c r="H170" s="2"/>
    </row>
    <row r="171" spans="1:7" ht="15">
      <c r="A171" s="22" t="s">
        <v>281</v>
      </c>
      <c r="B171" s="41" t="s">
        <v>280</v>
      </c>
      <c r="C171" s="23">
        <v>353000</v>
      </c>
      <c r="D171" s="23">
        <v>265000</v>
      </c>
      <c r="E171" s="24">
        <f t="shared" si="4"/>
        <v>0.04895004334470987</v>
      </c>
      <c r="F171" s="23">
        <v>296501</v>
      </c>
      <c r="G171" s="24">
        <f t="shared" si="5"/>
        <v>0.01889644763486853</v>
      </c>
    </row>
    <row r="172" spans="1:8" s="3" customFormat="1" ht="15">
      <c r="A172" s="42" t="s">
        <v>324</v>
      </c>
      <c r="B172" s="43"/>
      <c r="C172" s="44">
        <f>SUM(C4:C171)</f>
        <v>183247391</v>
      </c>
      <c r="D172" s="44">
        <f>SUM(D4:D171)</f>
        <v>131698912</v>
      </c>
      <c r="E172" s="45">
        <f t="shared" si="4"/>
        <v>0.056596745902576684</v>
      </c>
      <c r="F172" s="44">
        <f>SUM(F4:F171)</f>
        <v>148291617</v>
      </c>
      <c r="G172" s="46">
        <f t="shared" si="5"/>
        <v>0.01997392385382879</v>
      </c>
      <c r="H172" s="2"/>
    </row>
    <row r="173" spans="1:8" s="3" customFormat="1" ht="15">
      <c r="A173"/>
      <c r="B173"/>
      <c r="D173" s="6"/>
      <c r="F173"/>
      <c r="G173"/>
      <c r="H173"/>
    </row>
    <row r="174" spans="1:8" s="3" customFormat="1" ht="15">
      <c r="A174"/>
      <c r="B174"/>
      <c r="F174"/>
      <c r="G174"/>
      <c r="H174"/>
    </row>
    <row r="175" ht="15">
      <c r="H175"/>
    </row>
    <row r="176" ht="15">
      <c r="H176"/>
    </row>
    <row r="180" spans="1:7" ht="15">
      <c r="A180" s="14"/>
      <c r="B180" s="14"/>
      <c r="C180" s="14"/>
      <c r="D180" s="14"/>
      <c r="E180" s="14"/>
      <c r="F180" s="14"/>
      <c r="G180" s="14"/>
    </row>
    <row r="181" spans="1:7" ht="15">
      <c r="A181" s="15" t="s">
        <v>333</v>
      </c>
      <c r="B181" s="15"/>
      <c r="C181" s="16"/>
      <c r="D181" s="17"/>
      <c r="E181" s="16"/>
      <c r="F181" s="17"/>
      <c r="G181" s="16"/>
    </row>
    <row r="182" spans="1:7" ht="15">
      <c r="A182" s="7" t="s">
        <v>293</v>
      </c>
      <c r="B182" s="7" t="s">
        <v>292</v>
      </c>
      <c r="C182" s="4">
        <v>2669000</v>
      </c>
      <c r="D182" s="4">
        <v>2191441</v>
      </c>
      <c r="E182" s="8">
        <v>0.03340319164046934</v>
      </c>
      <c r="F182" s="4">
        <v>2362535</v>
      </c>
      <c r="G182" s="8">
        <v>0.012608166916979524</v>
      </c>
    </row>
    <row r="183" spans="1:7" ht="15">
      <c r="A183" s="7" t="s">
        <v>306</v>
      </c>
      <c r="B183" s="7" t="s">
        <v>305</v>
      </c>
      <c r="C183" s="4">
        <v>2089000</v>
      </c>
      <c r="D183" s="4">
        <v>1745991</v>
      </c>
      <c r="E183" s="8">
        <v>0.03034517071524001</v>
      </c>
      <c r="F183" s="4">
        <v>1937340</v>
      </c>
      <c r="G183" s="8">
        <v>0.01748335592723116</v>
      </c>
    </row>
    <row r="184" spans="1:7" ht="15">
      <c r="A184" s="7" t="s">
        <v>306</v>
      </c>
      <c r="B184" s="7" t="s">
        <v>307</v>
      </c>
      <c r="C184" s="4">
        <v>22490000</v>
      </c>
      <c r="D184" s="4">
        <v>17573046</v>
      </c>
      <c r="E184" s="8">
        <v>0.04197444615300583</v>
      </c>
      <c r="F184" s="4">
        <v>19390458</v>
      </c>
      <c r="G184" s="8">
        <v>0.016537734182378028</v>
      </c>
    </row>
    <row r="185" spans="1:7" ht="15">
      <c r="A185" s="7" t="s">
        <v>306</v>
      </c>
      <c r="B185" s="7" t="s">
        <v>323</v>
      </c>
      <c r="C185" s="4">
        <v>13864000</v>
      </c>
      <c r="D185" s="4">
        <v>9913909</v>
      </c>
      <c r="E185" s="8">
        <v>0.057484320945517586</v>
      </c>
      <c r="F185" s="4">
        <v>11213846</v>
      </c>
      <c r="G185" s="8">
        <v>0.020747384924416634</v>
      </c>
    </row>
    <row r="186" spans="1:7" ht="15">
      <c r="A186" s="7"/>
      <c r="B186" s="7"/>
      <c r="C186" s="4"/>
      <c r="D186" s="4"/>
      <c r="E186" s="8"/>
      <c r="F186" s="4"/>
      <c r="G186" s="8"/>
    </row>
    <row r="187" spans="1:7" ht="15">
      <c r="A187" s="7" t="s">
        <v>289</v>
      </c>
      <c r="B187" s="7" t="s">
        <v>288</v>
      </c>
      <c r="C187" s="4">
        <v>3606754</v>
      </c>
      <c r="D187" s="4">
        <v>2784820</v>
      </c>
      <c r="E187" s="8">
        <v>0.044046637005103806</v>
      </c>
      <c r="F187" s="4">
        <v>2954801</v>
      </c>
      <c r="G187" s="8">
        <v>0.009923593133362996</v>
      </c>
    </row>
    <row r="188" spans="1:7" ht="15">
      <c r="A188" s="7" t="s">
        <v>289</v>
      </c>
      <c r="B188" s="7" t="s">
        <v>310</v>
      </c>
      <c r="C188" s="4">
        <v>3105456</v>
      </c>
      <c r="D188" s="4">
        <v>1996345</v>
      </c>
      <c r="E188" s="8">
        <v>0.07641968334477256</v>
      </c>
      <c r="F188" s="4">
        <v>2265027</v>
      </c>
      <c r="G188" s="8">
        <v>0.021267781410325926</v>
      </c>
    </row>
    <row r="189" spans="1:7" ht="16.5">
      <c r="A189" s="7" t="s">
        <v>289</v>
      </c>
      <c r="B189" s="7" t="s">
        <v>311</v>
      </c>
      <c r="C189" s="4">
        <v>5242636</v>
      </c>
      <c r="D189" s="4">
        <v>3521694</v>
      </c>
      <c r="E189" s="8">
        <v>0.06856189051805339</v>
      </c>
      <c r="F189" s="13">
        <v>3884107</v>
      </c>
      <c r="G189" s="8">
        <v>0.016459146094209398</v>
      </c>
    </row>
    <row r="190" spans="1:7" ht="15">
      <c r="A190" s="7" t="s">
        <v>289</v>
      </c>
      <c r="B190" s="7" t="s">
        <v>314</v>
      </c>
      <c r="C190" s="4">
        <v>10229218</v>
      </c>
      <c r="D190" s="4">
        <v>8481472</v>
      </c>
      <c r="E190" s="8">
        <v>0.031720041450931546</v>
      </c>
      <c r="F190" s="4">
        <v>8827229</v>
      </c>
      <c r="G190" s="8">
        <v>0.006681745450553445</v>
      </c>
    </row>
    <row r="191" spans="1:7" ht="15">
      <c r="A191" s="7" t="s">
        <v>289</v>
      </c>
      <c r="B191" s="7" t="s">
        <v>319</v>
      </c>
      <c r="C191" s="4">
        <v>1766443</v>
      </c>
      <c r="D191" s="4">
        <v>1666252</v>
      </c>
      <c r="E191" s="8">
        <v>0.00977936303518967</v>
      </c>
      <c r="F191" s="4">
        <v>1666784</v>
      </c>
      <c r="G191" s="8">
        <v>5.320616171289316E-05</v>
      </c>
    </row>
    <row r="192" spans="1:7" ht="15">
      <c r="A192" s="7" t="s">
        <v>289</v>
      </c>
      <c r="B192" s="7" t="s">
        <v>322</v>
      </c>
      <c r="C192" s="4">
        <v>5721067</v>
      </c>
      <c r="D192" s="4">
        <v>4244843</v>
      </c>
      <c r="E192" s="8">
        <v>0.050999639278773046</v>
      </c>
      <c r="F192" s="4">
        <v>4591808</v>
      </c>
      <c r="G192" s="8">
        <v>0.013180948140703919</v>
      </c>
    </row>
    <row r="193" spans="1:7" ht="15">
      <c r="A193" s="7"/>
      <c r="B193" s="7"/>
      <c r="C193" s="4"/>
      <c r="D193" s="4"/>
      <c r="E193" s="8"/>
      <c r="F193" s="4"/>
      <c r="G193" s="8"/>
    </row>
    <row r="194" spans="1:7" ht="15">
      <c r="A194" s="7" t="s">
        <v>295</v>
      </c>
      <c r="B194" s="7" t="s">
        <v>294</v>
      </c>
      <c r="C194" s="4">
        <v>3520000</v>
      </c>
      <c r="D194" s="4">
        <v>2493013</v>
      </c>
      <c r="E194" s="8">
        <v>0.05917979300070231</v>
      </c>
      <c r="F194" s="4">
        <v>2994881</v>
      </c>
      <c r="G194" s="8">
        <v>0.031040768015568876</v>
      </c>
    </row>
    <row r="195" spans="1:7" ht="15">
      <c r="A195" s="7" t="s">
        <v>295</v>
      </c>
      <c r="B195" s="7" t="s">
        <v>298</v>
      </c>
      <c r="C195" s="4">
        <v>19045000</v>
      </c>
      <c r="D195" s="4">
        <v>13655680</v>
      </c>
      <c r="E195" s="8">
        <v>0.0570071887356407</v>
      </c>
      <c r="F195" s="4">
        <v>15832038</v>
      </c>
      <c r="G195" s="8">
        <v>0.024952916111364853</v>
      </c>
    </row>
    <row r="196" spans="1:7" ht="15.75" thickBot="1">
      <c r="A196" s="7" t="s">
        <v>295</v>
      </c>
      <c r="B196" s="7" t="s">
        <v>321</v>
      </c>
      <c r="C196" s="4">
        <v>23145262</v>
      </c>
      <c r="D196" s="4">
        <v>16555688</v>
      </c>
      <c r="E196" s="8">
        <v>0.05743207087605673</v>
      </c>
      <c r="F196" s="4">
        <v>18177731</v>
      </c>
      <c r="G196" s="8">
        <v>0.015699894872695186</v>
      </c>
    </row>
    <row r="197" spans="1:7" ht="15">
      <c r="A197" s="10" t="s">
        <v>324</v>
      </c>
      <c r="B197" s="11"/>
      <c r="C197" s="12">
        <f>SUM(C182:C196)</f>
        <v>116493836</v>
      </c>
      <c r="D197" s="12">
        <f>SUM(D182:D196)</f>
        <v>86824194</v>
      </c>
      <c r="E197" s="5">
        <v>0.05021213213075115</v>
      </c>
      <c r="F197" s="12">
        <f>SUM(F182:F196)</f>
        <v>96098585</v>
      </c>
      <c r="G197" s="5">
        <v>0.01705874593493184</v>
      </c>
    </row>
  </sheetData>
  <sheetProtection/>
  <mergeCells count="2">
    <mergeCell ref="A1:G1"/>
    <mergeCell ref="A2:G2"/>
  </mergeCells>
  <printOptions/>
  <pageMargins left="0.7086614173228347" right="0.7086614173228347" top="0.7480314960629921" bottom="0.7480314960629921" header="0.31496062992125984" footer="0.31496062992125984"/>
  <pageSetup horizontalDpi="600" verticalDpi="600" orientation="landscape" paperSize="9" scale="90" r:id="rId2"/>
  <headerFooter>
    <oddFooter>&amp;C&amp;P</oddFooter>
  </headerFooter>
  <rowBreaks count="1" manualBreakCount="1">
    <brk id="179" max="255" man="1"/>
  </row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Energimyndigheten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Ann-Britt Eriksson</dc:creator>
  <cp:keywords/>
  <dc:description/>
  <cp:lastModifiedBy>Roland Forsberg</cp:lastModifiedBy>
  <cp:lastPrinted>2011-11-03T14:59:59Z</cp:lastPrinted>
  <dcterms:created xsi:type="dcterms:W3CDTF">2011-10-27T15:08:25Z</dcterms:created>
  <dcterms:modified xsi:type="dcterms:W3CDTF">2012-04-13T06:13:23Z</dcterms:modified>
  <cp:category/>
  <cp:version/>
  <cp:contentType/>
  <cp:contentStatus/>
</cp:coreProperties>
</file>